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https://rbbsystems-my.sharepoint.com/personal/rortoft_rbbsystems_com/Documents/Desktop/"/>
    </mc:Choice>
  </mc:AlternateContent>
  <xr:revisionPtr revIDLastSave="0" documentId="8_{643D20F7-89BF-4B6D-B359-E0A59B79DF7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920" yWindow="-7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1" i="5" l="1"/>
  <c r="T201" i="5" s="1"/>
  <c r="B202" i="5"/>
  <c r="T202" i="5" s="1"/>
  <c r="B203" i="5"/>
  <c r="T203" i="5" s="1"/>
  <c r="B204" i="5"/>
  <c r="T204" i="5"/>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c r="B217" i="5"/>
  <c r="T217" i="5" s="1"/>
  <c r="B218" i="5"/>
  <c r="T218" i="5" s="1"/>
  <c r="B219" i="5"/>
  <c r="T219" i="5" s="1"/>
  <c r="B220" i="5"/>
  <c r="T220" i="5" s="1"/>
  <c r="B221" i="5"/>
  <c r="T221" i="5" s="1"/>
  <c r="B222" i="5"/>
  <c r="T222" i="5" s="1"/>
  <c r="B223" i="5"/>
  <c r="T223" i="5" s="1"/>
  <c r="B224" i="5"/>
  <c r="T224" i="5"/>
  <c r="B225" i="5"/>
  <c r="T225" i="5" s="1"/>
  <c r="B226" i="5"/>
  <c r="T226" i="5" s="1"/>
  <c r="B227" i="5"/>
  <c r="T227" i="5" s="1"/>
  <c r="B228" i="5"/>
  <c r="T228" i="5" s="1"/>
  <c r="B229" i="5"/>
  <c r="T229" i="5" s="1"/>
  <c r="B230" i="5"/>
  <c r="T230" i="5" s="1"/>
  <c r="B231" i="5"/>
  <c r="T231" i="5" s="1"/>
  <c r="B232" i="5"/>
  <c r="T232" i="5"/>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c r="B249" i="5"/>
  <c r="T249" i="5" s="1"/>
  <c r="B250" i="5"/>
  <c r="T250" i="5" s="1"/>
  <c r="B251" i="5"/>
  <c r="T251" i="5" s="1"/>
  <c r="B252" i="5"/>
  <c r="T252" i="5" s="1"/>
  <c r="B253" i="5"/>
  <c r="T253" i="5" s="1"/>
  <c r="B254" i="5"/>
  <c r="T254" i="5" s="1"/>
  <c r="B255" i="5"/>
  <c r="T255" i="5" s="1"/>
  <c r="B256" i="5"/>
  <c r="T256" i="5"/>
  <c r="B257" i="5"/>
  <c r="T257" i="5" s="1"/>
  <c r="B258" i="5"/>
  <c r="T258" i="5" s="1"/>
  <c r="B259" i="5"/>
  <c r="T259" i="5" s="1"/>
  <c r="B260" i="5"/>
  <c r="T260" i="5" s="1"/>
  <c r="B261" i="5"/>
  <c r="T261" i="5" s="1"/>
  <c r="B262" i="5"/>
  <c r="T262" i="5" s="1"/>
  <c r="B263" i="5"/>
  <c r="T263" i="5" s="1"/>
  <c r="B264" i="5"/>
  <c r="T264" i="5"/>
  <c r="B265" i="5"/>
  <c r="T265" i="5" s="1"/>
  <c r="B266" i="5"/>
  <c r="T266" i="5" s="1"/>
  <c r="B267" i="5"/>
  <c r="T267" i="5" s="1"/>
  <c r="B268" i="5"/>
  <c r="T268" i="5"/>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c r="B281" i="5"/>
  <c r="T281" i="5" s="1"/>
  <c r="B282" i="5"/>
  <c r="T282" i="5" s="1"/>
  <c r="B283" i="5"/>
  <c r="T283" i="5" s="1"/>
  <c r="B284" i="5"/>
  <c r="T284" i="5" s="1"/>
  <c r="B285" i="5"/>
  <c r="T285" i="5" s="1"/>
  <c r="B286" i="5"/>
  <c r="T286" i="5" s="1"/>
  <c r="B287" i="5"/>
  <c r="T287" i="5" s="1"/>
  <c r="B288" i="5"/>
  <c r="T288" i="5"/>
  <c r="B289" i="5"/>
  <c r="T289" i="5" s="1"/>
  <c r="B290" i="5"/>
  <c r="T290" i="5" s="1"/>
  <c r="B291" i="5"/>
  <c r="T291" i="5" s="1"/>
  <c r="B292" i="5"/>
  <c r="T292" i="5" s="1"/>
  <c r="B293" i="5"/>
  <c r="T293" i="5" s="1"/>
  <c r="B294" i="5"/>
  <c r="T294" i="5" s="1"/>
  <c r="B295" i="5"/>
  <c r="T295" i="5" s="1"/>
  <c r="B296" i="5"/>
  <c r="T296" i="5"/>
  <c r="B297" i="5"/>
  <c r="T297" i="5" s="1"/>
  <c r="B298" i="5"/>
  <c r="T298" i="5" s="1"/>
  <c r="B299" i="5"/>
  <c r="T299" i="5" s="1"/>
  <c r="B300" i="5"/>
  <c r="T300" i="5"/>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c r="B313" i="5"/>
  <c r="T313" i="5" s="1"/>
  <c r="B314" i="5"/>
  <c r="T314" i="5" s="1"/>
  <c r="B315" i="5"/>
  <c r="T315" i="5" s="1"/>
  <c r="B316" i="5"/>
  <c r="T316" i="5" s="1"/>
  <c r="B317" i="5"/>
  <c r="T317" i="5" s="1"/>
  <c r="B318" i="5"/>
  <c r="T318" i="5" s="1"/>
  <c r="B319" i="5"/>
  <c r="T319" i="5" s="1"/>
  <c r="B320" i="5"/>
  <c r="T320" i="5"/>
  <c r="B321" i="5"/>
  <c r="T321" i="5" s="1"/>
  <c r="B322" i="5"/>
  <c r="T322" i="5" s="1"/>
  <c r="B323" i="5"/>
  <c r="T323" i="5" s="1"/>
  <c r="B324" i="5"/>
  <c r="T324" i="5" s="1"/>
  <c r="B325" i="5"/>
  <c r="T325" i="5" s="1"/>
  <c r="B326" i="5"/>
  <c r="T326" i="5" s="1"/>
  <c r="B327" i="5"/>
  <c r="T327" i="5" s="1"/>
  <c r="B328" i="5"/>
  <c r="T328" i="5"/>
  <c r="B329" i="5"/>
  <c r="T329" i="5" s="1"/>
  <c r="B330" i="5"/>
  <c r="T330" i="5" s="1"/>
  <c r="B331" i="5"/>
  <c r="T331" i="5" s="1"/>
  <c r="B332" i="5"/>
  <c r="T332" i="5"/>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c r="B345" i="5"/>
  <c r="T345" i="5" s="1"/>
  <c r="B346" i="5"/>
  <c r="T346" i="5" s="1"/>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s="1"/>
  <c r="B359" i="5"/>
  <c r="T359" i="5" s="1"/>
  <c r="B360" i="5"/>
  <c r="T360" i="5"/>
  <c r="B361" i="5"/>
  <c r="T361" i="5" s="1"/>
  <c r="B362" i="5"/>
  <c r="T362" i="5" s="1"/>
  <c r="B363" i="5"/>
  <c r="T363" i="5" s="1"/>
  <c r="B364" i="5"/>
  <c r="T364" i="5"/>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c r="B385" i="5"/>
  <c r="T385" i="5" s="1"/>
  <c r="B386" i="5"/>
  <c r="T386" i="5" s="1"/>
  <c r="B387" i="5"/>
  <c r="T387" i="5" s="1"/>
  <c r="B388" i="5"/>
  <c r="T388" i="5" s="1"/>
  <c r="B389" i="5"/>
  <c r="T389" i="5" s="1"/>
  <c r="B390" i="5"/>
  <c r="T390" i="5" s="1"/>
  <c r="B391" i="5"/>
  <c r="T391" i="5" s="1"/>
  <c r="B392" i="5"/>
  <c r="T392" i="5"/>
  <c r="B393" i="5"/>
  <c r="T393" i="5" s="1"/>
  <c r="B394" i="5"/>
  <c r="T394" i="5" s="1"/>
  <c r="B395" i="5"/>
  <c r="T395" i="5" s="1"/>
  <c r="B396" i="5"/>
  <c r="T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c r="B469" i="5"/>
  <c r="T469" i="5" s="1"/>
  <c r="B470" i="5"/>
  <c r="T470" i="5" s="1"/>
  <c r="B471" i="5"/>
  <c r="T471" i="5" s="1"/>
  <c r="B472" i="5"/>
  <c r="T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c r="B551" i="5"/>
  <c r="T551" i="5" s="1"/>
  <c r="B552" i="5"/>
  <c r="T552" i="5" s="1"/>
  <c r="B553" i="5"/>
  <c r="T553" i="5" s="1"/>
  <c r="B554" i="5"/>
  <c r="T554" i="5" s="1"/>
  <c r="B555" i="5"/>
  <c r="T555" i="5" s="1"/>
  <c r="B556" i="5"/>
  <c r="T556" i="5" s="1"/>
  <c r="B557" i="5"/>
  <c r="T557" i="5" s="1"/>
  <c r="B558" i="5"/>
  <c r="T558" i="5"/>
  <c r="B559" i="5"/>
  <c r="T559" i="5" s="1"/>
  <c r="B560" i="5"/>
  <c r="T560" i="5" s="1"/>
  <c r="B561" i="5"/>
  <c r="T561" i="5" s="1"/>
  <c r="B562" i="5"/>
  <c r="T562" i="5" s="1"/>
  <c r="B563" i="5"/>
  <c r="T563" i="5" s="1"/>
  <c r="B564" i="5"/>
  <c r="T564" i="5" s="1"/>
  <c r="B565" i="5"/>
  <c r="T565" i="5" s="1"/>
  <c r="B566" i="5"/>
  <c r="T566" i="5"/>
  <c r="B567" i="5"/>
  <c r="T567" i="5" s="1"/>
  <c r="B568" i="5"/>
  <c r="T568" i="5" s="1"/>
  <c r="B569" i="5"/>
  <c r="T569" i="5" s="1"/>
  <c r="B570" i="5"/>
  <c r="T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c r="B583" i="5"/>
  <c r="T583" i="5" s="1"/>
  <c r="B584" i="5"/>
  <c r="T584" i="5" s="1"/>
  <c r="B585" i="5"/>
  <c r="T585" i="5" s="1"/>
  <c r="B586" i="5"/>
  <c r="T586" i="5" s="1"/>
  <c r="B587" i="5"/>
  <c r="T587" i="5" s="1"/>
  <c r="B588" i="5"/>
  <c r="T588" i="5" s="1"/>
  <c r="B589" i="5"/>
  <c r="T589" i="5" s="1"/>
  <c r="B590" i="5"/>
  <c r="T590" i="5"/>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c r="B615" i="5"/>
  <c r="T615" i="5" s="1"/>
  <c r="B616" i="5"/>
  <c r="T616" i="5" s="1"/>
  <c r="B617" i="5"/>
  <c r="T617" i="5" s="1"/>
  <c r="B618" i="5"/>
  <c r="T618" i="5" s="1"/>
  <c r="B619" i="5"/>
  <c r="T619" i="5" s="1"/>
  <c r="B620" i="5"/>
  <c r="T620" i="5" s="1"/>
  <c r="B621" i="5"/>
  <c r="T621" i="5" s="1"/>
  <c r="B622" i="5"/>
  <c r="T622" i="5"/>
  <c r="B623" i="5"/>
  <c r="T623" i="5" s="1"/>
  <c r="B624" i="5"/>
  <c r="T624" i="5" s="1"/>
  <c r="B625" i="5"/>
  <c r="T625" i="5" s="1"/>
  <c r="B626" i="5"/>
  <c r="T626" i="5" s="1"/>
  <c r="B627" i="5"/>
  <c r="T627" i="5" s="1"/>
  <c r="B628" i="5"/>
  <c r="T628" i="5" s="1"/>
  <c r="B629" i="5"/>
  <c r="T629" i="5" s="1"/>
  <c r="B630" i="5"/>
  <c r="T630" i="5"/>
  <c r="B631" i="5"/>
  <c r="T631" i="5" s="1"/>
  <c r="B632" i="5"/>
  <c r="T632" i="5" s="1"/>
  <c r="B633" i="5"/>
  <c r="T633" i="5" s="1"/>
  <c r="B634" i="5"/>
  <c r="T634" i="5"/>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c r="B647" i="5"/>
  <c r="T647" i="5" s="1"/>
  <c r="B648" i="5"/>
  <c r="T648" i="5" s="1"/>
  <c r="B649" i="5"/>
  <c r="T649" i="5" s="1"/>
  <c r="B650" i="5"/>
  <c r="T650" i="5" s="1"/>
  <c r="B651" i="5"/>
  <c r="T651" i="5" s="1"/>
  <c r="B652" i="5"/>
  <c r="T652" i="5" s="1"/>
  <c r="B653" i="5"/>
  <c r="T653" i="5" s="1"/>
  <c r="B654" i="5"/>
  <c r="T654" i="5"/>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c r="B855" i="5"/>
  <c r="T855" i="5" s="1"/>
  <c r="B856" i="5"/>
  <c r="T856" i="5" s="1"/>
  <c r="B857" i="5"/>
  <c r="T857" i="5" s="1"/>
  <c r="B858" i="5"/>
  <c r="T858" i="5"/>
  <c r="B859" i="5"/>
  <c r="T859" i="5" s="1"/>
  <c r="B860" i="5"/>
  <c r="T860" i="5" s="1"/>
  <c r="B861" i="5"/>
  <c r="T861" i="5" s="1"/>
  <c r="B862" i="5"/>
  <c r="T862" i="5" s="1"/>
  <c r="B863" i="5"/>
  <c r="T863" i="5" s="1"/>
  <c r="B864" i="5"/>
  <c r="T864" i="5" s="1"/>
  <c r="B865" i="5"/>
  <c r="T865" i="5"/>
  <c r="B866" i="5"/>
  <c r="T866" i="5" s="1"/>
  <c r="B867" i="5"/>
  <c r="T867" i="5" s="1"/>
  <c r="B868" i="5"/>
  <c r="T868" i="5" s="1"/>
  <c r="B869" i="5"/>
  <c r="T869" i="5" s="1"/>
  <c r="B870" i="5"/>
  <c r="T870" i="5"/>
  <c r="B871" i="5"/>
  <c r="T871" i="5" s="1"/>
  <c r="B872" i="5"/>
  <c r="T872" i="5" s="1"/>
  <c r="B873" i="5"/>
  <c r="T873" i="5" s="1"/>
  <c r="B874" i="5"/>
  <c r="T874" i="5" s="1"/>
  <c r="B875" i="5"/>
  <c r="T875" i="5" s="1"/>
  <c r="B876" i="5"/>
  <c r="T876" i="5" s="1"/>
  <c r="B877" i="5"/>
  <c r="T877" i="5" s="1"/>
  <c r="B878" i="5"/>
  <c r="T878" i="5" s="1"/>
  <c r="B879" i="5"/>
  <c r="T879" i="5" s="1"/>
  <c r="B880" i="5"/>
  <c r="T880" i="5" s="1"/>
  <c r="B881" i="5"/>
  <c r="T881" i="5"/>
  <c r="B882" i="5"/>
  <c r="T882" i="5" s="1"/>
  <c r="B883" i="5"/>
  <c r="T883" i="5" s="1"/>
  <c r="B884" i="5"/>
  <c r="T884" i="5" s="1"/>
  <c r="B885" i="5"/>
  <c r="T885" i="5" s="1"/>
  <c r="B886" i="5"/>
  <c r="T886" i="5"/>
  <c r="B887" i="5"/>
  <c r="T887" i="5" s="1"/>
  <c r="B888" i="5"/>
  <c r="T888" i="5" s="1"/>
  <c r="B889" i="5"/>
  <c r="T889" i="5" s="1"/>
  <c r="B890" i="5"/>
  <c r="T890" i="5" s="1"/>
  <c r="B891" i="5"/>
  <c r="T891" i="5" s="1"/>
  <c r="B892" i="5"/>
  <c r="T892" i="5" s="1"/>
  <c r="B893" i="5"/>
  <c r="T893" i="5" s="1"/>
  <c r="B894" i="5"/>
  <c r="T894" i="5" s="1"/>
  <c r="B895" i="5"/>
  <c r="T895" i="5" s="1"/>
  <c r="B896" i="5"/>
  <c r="T896" i="5" s="1"/>
  <c r="B897" i="5"/>
  <c r="T897" i="5"/>
  <c r="B898" i="5"/>
  <c r="T898" i="5" s="1"/>
  <c r="B899" i="5"/>
  <c r="T899" i="5" s="1"/>
  <c r="B900" i="5"/>
  <c r="T900" i="5" s="1"/>
  <c r="B901" i="5"/>
  <c r="T901" i="5" s="1"/>
  <c r="B902" i="5"/>
  <c r="T902" i="5"/>
  <c r="B903" i="5"/>
  <c r="T903" i="5" s="1"/>
  <c r="B904" i="5"/>
  <c r="T904" i="5" s="1"/>
  <c r="B905" i="5"/>
  <c r="T905" i="5" s="1"/>
  <c r="B906" i="5"/>
  <c r="T906" i="5" s="1"/>
  <c r="B907" i="5"/>
  <c r="T907" i="5" s="1"/>
  <c r="B908" i="5"/>
  <c r="T908" i="5" s="1"/>
  <c r="B909" i="5"/>
  <c r="T909" i="5" s="1"/>
  <c r="B910" i="5"/>
  <c r="T910" i="5" s="1"/>
  <c r="B911" i="5"/>
  <c r="T911" i="5" s="1"/>
  <c r="B912" i="5"/>
  <c r="T912" i="5" s="1"/>
  <c r="B913" i="5"/>
  <c r="T913" i="5"/>
  <c r="B914" i="5"/>
  <c r="T914" i="5" s="1"/>
  <c r="B915" i="5"/>
  <c r="T915" i="5" s="1"/>
  <c r="B916" i="5"/>
  <c r="T916" i="5" s="1"/>
  <c r="B917" i="5"/>
  <c r="T917" i="5" s="1"/>
  <c r="B918" i="5"/>
  <c r="T918" i="5"/>
  <c r="B919" i="5"/>
  <c r="T919" i="5" s="1"/>
  <c r="B920" i="5"/>
  <c r="T920" i="5" s="1"/>
  <c r="B921" i="5"/>
  <c r="T921" i="5" s="1"/>
  <c r="B922" i="5"/>
  <c r="T922" i="5" s="1"/>
  <c r="B923" i="5"/>
  <c r="T923" i="5" s="1"/>
  <c r="B924" i="5"/>
  <c r="T924" i="5" s="1"/>
  <c r="B925" i="5"/>
  <c r="T925" i="5" s="1"/>
  <c r="B926" i="5"/>
  <c r="T926" i="5" s="1"/>
  <c r="B927" i="5"/>
  <c r="T927" i="5" s="1"/>
  <c r="B928" i="5"/>
  <c r="T928" i="5" s="1"/>
  <c r="B929" i="5"/>
  <c r="T929" i="5"/>
  <c r="B930" i="5"/>
  <c r="T930" i="5" s="1"/>
  <c r="B931" i="5"/>
  <c r="T931" i="5" s="1"/>
  <c r="B932" i="5"/>
  <c r="T932" i="5" s="1"/>
  <c r="B933" i="5"/>
  <c r="T933" i="5" s="1"/>
  <c r="B934" i="5"/>
  <c r="T934" i="5"/>
  <c r="B935" i="5"/>
  <c r="T935" i="5" s="1"/>
  <c r="B936" i="5"/>
  <c r="T936" i="5" s="1"/>
  <c r="B937" i="5"/>
  <c r="T937" i="5" s="1"/>
  <c r="B938" i="5"/>
  <c r="T938" i="5" s="1"/>
  <c r="B939" i="5"/>
  <c r="T939" i="5" s="1"/>
  <c r="B940" i="5"/>
  <c r="T940" i="5" s="1"/>
  <c r="B941" i="5"/>
  <c r="T941" i="5" s="1"/>
  <c r="B942" i="5"/>
  <c r="T942" i="5" s="1"/>
  <c r="B943" i="5"/>
  <c r="T943" i="5" s="1"/>
  <c r="B944" i="5"/>
  <c r="T944" i="5" s="1"/>
  <c r="B945" i="5"/>
  <c r="T945" i="5"/>
  <c r="B946" i="5"/>
  <c r="T946" i="5" s="1"/>
  <c r="B947" i="5"/>
  <c r="T947" i="5" s="1"/>
  <c r="B948" i="5"/>
  <c r="T948" i="5" s="1"/>
  <c r="B949" i="5"/>
  <c r="T949" i="5" s="1"/>
  <c r="B950" i="5"/>
  <c r="T950" i="5"/>
  <c r="B951" i="5"/>
  <c r="T951" i="5" s="1"/>
  <c r="B952" i="5"/>
  <c r="T952" i="5" s="1"/>
  <c r="B953" i="5"/>
  <c r="T953" i="5" s="1"/>
  <c r="B954" i="5"/>
  <c r="T954" i="5" s="1"/>
  <c r="B955" i="5"/>
  <c r="T955" i="5" s="1"/>
  <c r="B956" i="5"/>
  <c r="T956" i="5" s="1"/>
  <c r="B957" i="5"/>
  <c r="T957" i="5" s="1"/>
  <c r="B958" i="5"/>
  <c r="T958" i="5" s="1"/>
  <c r="B959" i="5"/>
  <c r="T959" i="5" s="1"/>
  <c r="B960" i="5"/>
  <c r="T960" i="5" s="1"/>
  <c r="B961" i="5"/>
  <c r="T961" i="5"/>
  <c r="B962" i="5"/>
  <c r="T962" i="5" s="1"/>
  <c r="B963" i="5"/>
  <c r="T963" i="5" s="1"/>
  <c r="B964" i="5"/>
  <c r="T964" i="5" s="1"/>
  <c r="B965" i="5"/>
  <c r="T965" i="5" s="1"/>
  <c r="B966" i="5"/>
  <c r="T966" i="5"/>
  <c r="B967" i="5"/>
  <c r="T967" i="5" s="1"/>
  <c r="B968" i="5"/>
  <c r="T968" i="5" s="1"/>
  <c r="B969" i="5"/>
  <c r="T969" i="5" s="1"/>
  <c r="B970" i="5"/>
  <c r="T970" i="5" s="1"/>
  <c r="B971" i="5"/>
  <c r="T971" i="5" s="1"/>
  <c r="B972" i="5"/>
  <c r="T972" i="5" s="1"/>
  <c r="B973" i="5"/>
  <c r="T973" i="5" s="1"/>
  <c r="B974" i="5"/>
  <c r="T974" i="5" s="1"/>
  <c r="B975" i="5"/>
  <c r="T975" i="5" s="1"/>
  <c r="B976" i="5"/>
  <c r="T976" i="5" s="1"/>
  <c r="B977" i="5"/>
  <c r="T977" i="5"/>
  <c r="B978" i="5"/>
  <c r="T978" i="5" s="1"/>
  <c r="B979" i="5"/>
  <c r="T979" i="5" s="1"/>
  <c r="B980" i="5"/>
  <c r="T980" i="5" s="1"/>
  <c r="B981" i="5"/>
  <c r="T981" i="5" s="1"/>
  <c r="B982" i="5"/>
  <c r="T982" i="5"/>
  <c r="B983" i="5"/>
  <c r="T983" i="5" s="1"/>
  <c r="B984" i="5"/>
  <c r="T984" i="5" s="1"/>
  <c r="B985" i="5"/>
  <c r="T985" i="5" s="1"/>
  <c r="B986" i="5"/>
  <c r="T986" i="5" s="1"/>
  <c r="B987" i="5"/>
  <c r="T987" i="5" s="1"/>
  <c r="B988" i="5"/>
  <c r="T988" i="5" s="1"/>
  <c r="B989" i="5"/>
  <c r="T989" i="5" s="1"/>
  <c r="B990" i="5"/>
  <c r="T990" i="5" s="1"/>
  <c r="B991" i="5"/>
  <c r="T991" i="5" s="1"/>
  <c r="B992" i="5"/>
  <c r="T992" i="5" s="1"/>
  <c r="B993" i="5"/>
  <c r="T993" i="5"/>
  <c r="B994" i="5"/>
  <c r="T994" i="5" s="1"/>
  <c r="B995" i="5"/>
  <c r="T995" i="5" s="1"/>
  <c r="B996" i="5"/>
  <c r="T996" i="5" s="1"/>
  <c r="B997" i="5"/>
  <c r="T997" i="5" s="1"/>
  <c r="B998" i="5"/>
  <c r="T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c r="B1010" i="5"/>
  <c r="T1010" i="5" s="1"/>
  <c r="B1011" i="5"/>
  <c r="T1011" i="5" s="1"/>
  <c r="B1012" i="5"/>
  <c r="T1012" i="5" s="1"/>
  <c r="B1013" i="5"/>
  <c r="T1013" i="5" s="1"/>
  <c r="B1014" i="5"/>
  <c r="T1014" i="5"/>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c r="B1026" i="5"/>
  <c r="T1026" i="5" s="1"/>
  <c r="B1027" i="5"/>
  <c r="T1027" i="5" s="1"/>
  <c r="B1028" i="5"/>
  <c r="T1028" i="5" s="1"/>
  <c r="B1029" i="5"/>
  <c r="T1029" i="5" s="1"/>
  <c r="B1030" i="5"/>
  <c r="T1030" i="5"/>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c r="B1042" i="5"/>
  <c r="T1042" i="5" s="1"/>
  <c r="B1043" i="5"/>
  <c r="T1043" i="5" s="1"/>
  <c r="B1044" i="5"/>
  <c r="T1044" i="5" s="1"/>
  <c r="B1045" i="5"/>
  <c r="T1045" i="5" s="1"/>
  <c r="B1046" i="5"/>
  <c r="T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c r="B1058" i="5"/>
  <c r="T1058" i="5" s="1"/>
  <c r="B1059" i="5"/>
  <c r="T1059" i="5" s="1"/>
  <c r="B1060" i="5"/>
  <c r="T1060" i="5" s="1"/>
  <c r="B1061" i="5"/>
  <c r="T1061" i="5" s="1"/>
  <c r="B1062" i="5"/>
  <c r="T1062" i="5"/>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c r="B1074" i="5"/>
  <c r="T1074" i="5" s="1"/>
  <c r="B1075" i="5"/>
  <c r="T1075" i="5" s="1"/>
  <c r="B1076" i="5"/>
  <c r="T1076" i="5" s="1"/>
  <c r="B1077" i="5"/>
  <c r="T1077" i="5" s="1"/>
  <c r="B1078" i="5"/>
  <c r="T1078" i="5"/>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c r="B1090" i="5"/>
  <c r="T1090" i="5" s="1"/>
  <c r="B1091" i="5"/>
  <c r="T1091" i="5" s="1"/>
  <c r="B1092" i="5"/>
  <c r="T1092" i="5" s="1"/>
  <c r="B1093" i="5"/>
  <c r="T1093" i="5" s="1"/>
  <c r="B1094" i="5"/>
  <c r="T1094" i="5"/>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c r="B1106" i="5"/>
  <c r="T1106" i="5" s="1"/>
  <c r="B1107" i="5"/>
  <c r="T1107" i="5" s="1"/>
  <c r="B1108" i="5"/>
  <c r="T1108" i="5" s="1"/>
  <c r="B1109" i="5"/>
  <c r="T1109" i="5" s="1"/>
  <c r="B1110" i="5"/>
  <c r="T1110" i="5"/>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c r="B1163" i="5"/>
  <c r="T1163" i="5" s="1"/>
  <c r="B1164" i="5"/>
  <c r="T1164" i="5" s="1"/>
  <c r="B1165" i="5"/>
  <c r="T1165" i="5"/>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c r="B1195" i="5"/>
  <c r="T1195" i="5" s="1"/>
  <c r="B1196" i="5"/>
  <c r="T1196" i="5" s="1"/>
  <c r="B1197" i="5"/>
  <c r="T1197" i="5"/>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c r="B1209" i="5"/>
  <c r="T1209" i="5" s="1"/>
  <c r="B1210" i="5"/>
  <c r="T1210" i="5"/>
  <c r="B1211" i="5"/>
  <c r="T1211" i="5" s="1"/>
  <c r="B1212" i="5"/>
  <c r="T1212" i="5"/>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c r="B1225" i="5"/>
  <c r="T1225" i="5" s="1"/>
  <c r="B1226" i="5"/>
  <c r="T1226" i="5"/>
  <c r="B1227" i="5"/>
  <c r="T1227" i="5" s="1"/>
  <c r="B1228" i="5"/>
  <c r="T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c r="B1241" i="5"/>
  <c r="T1241" i="5" s="1"/>
  <c r="B1242" i="5"/>
  <c r="T1242" i="5"/>
  <c r="B1243" i="5"/>
  <c r="T1243" i="5" s="1"/>
  <c r="B1244" i="5"/>
  <c r="T1244" i="5"/>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c r="B1257" i="5"/>
  <c r="T1257" i="5" s="1"/>
  <c r="B1258" i="5"/>
  <c r="T1258" i="5"/>
  <c r="B1259" i="5"/>
  <c r="T1259" i="5" s="1"/>
  <c r="B1260" i="5"/>
  <c r="T1260" i="5"/>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c r="B1275" i="5"/>
  <c r="T1275" i="5" s="1"/>
  <c r="B1276" i="5"/>
  <c r="T1276" i="5"/>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c r="B1289" i="5"/>
  <c r="T1289" i="5" s="1"/>
  <c r="B1290" i="5"/>
  <c r="T1290" i="5"/>
  <c r="B1291" i="5"/>
  <c r="T1291" i="5" s="1"/>
  <c r="B1292" i="5"/>
  <c r="T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c r="B1305" i="5"/>
  <c r="T1305" i="5" s="1"/>
  <c r="B1306" i="5"/>
  <c r="T1306" i="5"/>
  <c r="B1307" i="5"/>
  <c r="T1307" i="5" s="1"/>
  <c r="B1308" i="5"/>
  <c r="T1308" i="5"/>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T1321" i="5" s="1"/>
  <c r="B1322" i="5"/>
  <c r="T1322" i="5"/>
  <c r="B1323" i="5"/>
  <c r="T1323" i="5" s="1"/>
  <c r="B1324" i="5"/>
  <c r="T1324" i="5"/>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s="1"/>
  <c r="B1349" i="5"/>
  <c r="T1349" i="5" s="1"/>
  <c r="B1350" i="5"/>
  <c r="T1350" i="5" s="1"/>
  <c r="B1351" i="5"/>
  <c r="T1351" i="5" s="1"/>
  <c r="B1352" i="5"/>
  <c r="T1352" i="5"/>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s="1"/>
  <c r="B1373" i="5"/>
  <c r="T1373" i="5" s="1"/>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c r="B1465" i="5"/>
  <c r="T1465" i="5" s="1"/>
  <c r="B1466" i="5"/>
  <c r="T1466" i="5" s="1"/>
  <c r="B1467" i="5"/>
  <c r="T1467" i="5" s="1"/>
  <c r="B1468" i="5"/>
  <c r="T1468" i="5" s="1"/>
  <c r="B1469" i="5"/>
  <c r="T1469" i="5" s="1"/>
  <c r="B1470" i="5"/>
  <c r="T1470" i="5" s="1"/>
  <c r="B1471" i="5"/>
  <c r="T1471" i="5" s="1"/>
  <c r="B1472" i="5"/>
  <c r="T1472" i="5"/>
  <c r="B1473" i="5"/>
  <c r="T1473" i="5" s="1"/>
  <c r="B1474" i="5"/>
  <c r="T1474" i="5" s="1"/>
  <c r="B1475" i="5"/>
  <c r="T1475" i="5" s="1"/>
  <c r="B1476" i="5"/>
  <c r="T1476" i="5" s="1"/>
  <c r="B1477" i="5"/>
  <c r="T1477" i="5" s="1"/>
  <c r="B1478" i="5"/>
  <c r="T1478" i="5" s="1"/>
  <c r="B1479" i="5"/>
  <c r="T1479" i="5" s="1"/>
  <c r="B1480" i="5"/>
  <c r="T1480" i="5"/>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c r="B2198" i="5"/>
  <c r="T2198" i="5"/>
  <c r="B2199" i="5"/>
  <c r="T2199" i="5" s="1"/>
  <c r="B2200" i="5"/>
  <c r="T2200" i="5"/>
  <c r="B2201" i="5"/>
  <c r="T2201" i="5" s="1"/>
  <c r="B2202" i="5"/>
  <c r="T2202" i="5" s="1"/>
  <c r="B2203" i="5"/>
  <c r="T2203" i="5" s="1"/>
  <c r="B2204" i="5"/>
  <c r="T2204" i="5" s="1"/>
  <c r="B2205" i="5"/>
  <c r="T2205" i="5" s="1"/>
  <c r="B2206" i="5"/>
  <c r="T2206" i="5"/>
  <c r="B2207" i="5"/>
  <c r="T2207" i="5" s="1"/>
  <c r="B2208" i="5"/>
  <c r="T2208" i="5" s="1"/>
  <c r="B2209" i="5"/>
  <c r="T2209" i="5" s="1"/>
  <c r="B2210" i="5"/>
  <c r="T2210" i="5" s="1"/>
  <c r="B2211" i="5"/>
  <c r="T2211" i="5" s="1"/>
  <c r="B2212" i="5"/>
  <c r="T2212" i="5"/>
  <c r="B2213" i="5"/>
  <c r="T2213" i="5"/>
  <c r="B2214" i="5"/>
  <c r="T2214" i="5" s="1"/>
  <c r="B2215" i="5"/>
  <c r="T2215" i="5" s="1"/>
  <c r="B2216" i="5"/>
  <c r="T2216" i="5" s="1"/>
  <c r="B2217" i="5"/>
  <c r="T2217" i="5" s="1"/>
  <c r="B2218" i="5"/>
  <c r="T2218" i="5" s="1"/>
  <c r="B2219" i="5"/>
  <c r="T2219" i="5" s="1"/>
  <c r="B2220" i="5"/>
  <c r="T2220" i="5" s="1"/>
  <c r="B2221" i="5"/>
  <c r="T2221" i="5" s="1"/>
  <c r="B2222" i="5"/>
  <c r="T2222" i="5"/>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c r="B2237" i="5"/>
  <c r="T2237" i="5" s="1"/>
  <c r="B2238" i="5"/>
  <c r="T2238" i="5" s="1"/>
  <c r="B2239" i="5"/>
  <c r="T2239" i="5" s="1"/>
  <c r="B2240" i="5"/>
  <c r="T2240" i="5" s="1"/>
  <c r="B2241" i="5"/>
  <c r="T2241" i="5" s="1"/>
  <c r="B2242" i="5"/>
  <c r="T2242" i="5" s="1"/>
  <c r="B2243" i="5"/>
  <c r="T2243" i="5" s="1"/>
  <c r="B2244" i="5"/>
  <c r="T2244" i="5" s="1"/>
  <c r="B2245" i="5"/>
  <c r="T2245" i="5"/>
  <c r="B2246" i="5"/>
  <c r="T2246" i="5" s="1"/>
  <c r="B2247" i="5"/>
  <c r="T2247" i="5" s="1"/>
  <c r="B2248" i="5"/>
  <c r="T2248" i="5" s="1"/>
  <c r="B2249" i="5"/>
  <c r="T2249" i="5" s="1"/>
  <c r="B2250" i="5"/>
  <c r="T2250" i="5" s="1"/>
  <c r="B2251" i="5"/>
  <c r="T2251" i="5" s="1"/>
  <c r="B2252" i="5"/>
  <c r="T2252" i="5" s="1"/>
  <c r="B2253" i="5"/>
  <c r="T2253" i="5" s="1"/>
  <c r="B2254" i="5"/>
  <c r="T2254" i="5"/>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c r="B2269" i="5"/>
  <c r="T2269" i="5" s="1"/>
  <c r="B2270" i="5"/>
  <c r="T2270" i="5" s="1"/>
  <c r="B2271" i="5"/>
  <c r="T2271" i="5" s="1"/>
  <c r="B2272" i="5"/>
  <c r="T2272" i="5" s="1"/>
  <c r="B2273" i="5"/>
  <c r="T2273" i="5" s="1"/>
  <c r="B2274" i="5"/>
  <c r="T2274" i="5" s="1"/>
  <c r="B2275" i="5"/>
  <c r="T2275" i="5" s="1"/>
  <c r="B2276" i="5"/>
  <c r="T2276" i="5" s="1"/>
  <c r="B2277" i="5"/>
  <c r="T2277" i="5"/>
  <c r="B2278" i="5"/>
  <c r="T2278" i="5" s="1"/>
  <c r="B2279" i="5"/>
  <c r="T2279" i="5" s="1"/>
  <c r="B2280" i="5"/>
  <c r="T2280" i="5" s="1"/>
  <c r="B2281" i="5"/>
  <c r="T2281" i="5" s="1"/>
  <c r="B2282" i="5"/>
  <c r="T2282" i="5" s="1"/>
  <c r="B2283" i="5"/>
  <c r="T2283" i="5" s="1"/>
  <c r="B2284" i="5"/>
  <c r="T2284" i="5"/>
  <c r="B2285" i="5"/>
  <c r="T2285" i="5" s="1"/>
  <c r="B2286" i="5"/>
  <c r="T2286" i="5"/>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c r="B2301" i="5"/>
  <c r="T2301" i="5" s="1"/>
  <c r="B2302" i="5"/>
  <c r="T2302" i="5" s="1"/>
  <c r="B2303" i="5"/>
  <c r="T2303" i="5" s="1"/>
  <c r="B2304" i="5"/>
  <c r="T2304" i="5" s="1"/>
  <c r="B2305" i="5"/>
  <c r="T2305" i="5" s="1"/>
  <c r="B2306" i="5"/>
  <c r="T2306" i="5" s="1"/>
  <c r="B2307" i="5"/>
  <c r="T2307" i="5" s="1"/>
  <c r="B2308" i="5"/>
  <c r="T2308" i="5" s="1"/>
  <c r="B2309" i="5"/>
  <c r="T2309" i="5"/>
  <c r="B2310" i="5"/>
  <c r="T2310" i="5" s="1"/>
  <c r="B2311" i="5"/>
  <c r="T2311" i="5" s="1"/>
  <c r="B2312" i="5"/>
  <c r="T2312" i="5" s="1"/>
  <c r="B2313" i="5"/>
  <c r="T2313" i="5" s="1"/>
  <c r="B2314" i="5"/>
  <c r="T2314" i="5" s="1"/>
  <c r="B2315" i="5"/>
  <c r="T2315" i="5" s="1"/>
  <c r="B2316" i="5"/>
  <c r="T2316" i="5" s="1"/>
  <c r="B2317" i="5"/>
  <c r="T2317" i="5" s="1"/>
  <c r="B2318" i="5"/>
  <c r="T2318" i="5"/>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c r="B2333" i="5"/>
  <c r="T2333" i="5" s="1"/>
  <c r="B2334" i="5"/>
  <c r="T2334" i="5" s="1"/>
  <c r="B2335" i="5"/>
  <c r="T2335" i="5" s="1"/>
  <c r="B2336" i="5"/>
  <c r="T2336" i="5" s="1"/>
  <c r="B2337" i="5"/>
  <c r="T2337" i="5" s="1"/>
  <c r="B2338" i="5"/>
  <c r="T2338" i="5" s="1"/>
  <c r="B2339" i="5"/>
  <c r="T2339" i="5" s="1"/>
  <c r="B2340" i="5"/>
  <c r="T2340" i="5" s="1"/>
  <c r="B2341" i="5"/>
  <c r="T2341" i="5"/>
  <c r="B2342" i="5"/>
  <c r="T2342" i="5" s="1"/>
  <c r="B2343" i="5"/>
  <c r="T2343" i="5" s="1"/>
  <c r="B2344" i="5"/>
  <c r="T2344" i="5"/>
  <c r="B2345" i="5"/>
  <c r="T2345" i="5" s="1"/>
  <c r="B2346" i="5"/>
  <c r="T2346" i="5" s="1"/>
  <c r="B2347" i="5"/>
  <c r="T2347" i="5" s="1"/>
  <c r="B2348" i="5"/>
  <c r="T2348" i="5" s="1"/>
  <c r="B2349" i="5"/>
  <c r="T2349" i="5" s="1"/>
  <c r="B2350" i="5"/>
  <c r="T2350" i="5"/>
  <c r="B2351" i="5"/>
  <c r="T2351" i="5" s="1"/>
  <c r="B2352" i="5"/>
  <c r="T2352" i="5" s="1"/>
  <c r="B2353" i="5"/>
  <c r="T2353" i="5"/>
  <c r="B2354" i="5"/>
  <c r="T2354" i="5"/>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c r="B2434" i="5"/>
  <c r="T2434" i="5" s="1"/>
  <c r="B2435" i="5"/>
  <c r="T2435" i="5" s="1"/>
  <c r="B2436" i="5"/>
  <c r="T2436" i="5"/>
  <c r="B2437" i="5"/>
  <c r="T2437" i="5"/>
  <c r="B2438" i="5"/>
  <c r="T2438" i="5" s="1"/>
  <c r="B2439" i="5"/>
  <c r="T2439" i="5" s="1"/>
  <c r="B2440" i="5"/>
  <c r="T2440" i="5" s="1"/>
  <c r="B2441" i="5"/>
  <c r="T2441" i="5"/>
  <c r="B2442" i="5"/>
  <c r="T2442" i="5" s="1"/>
  <c r="B2443" i="5"/>
  <c r="T2443" i="5" s="1"/>
  <c r="B2444" i="5"/>
  <c r="T2444" i="5" s="1"/>
  <c r="B2445" i="5"/>
  <c r="T2445" i="5"/>
  <c r="B2446" i="5"/>
  <c r="T2446" i="5"/>
  <c r="B2447" i="5"/>
  <c r="T2447" i="5" s="1"/>
  <c r="B2448" i="5"/>
  <c r="T2448" i="5"/>
  <c r="B2449" i="5"/>
  <c r="T2449" i="5" s="1"/>
  <c r="B2450" i="5"/>
  <c r="T2450" i="5"/>
  <c r="B2451" i="5"/>
  <c r="T2451" i="5" s="1"/>
  <c r="B2452" i="5"/>
  <c r="T2452" i="5" s="1"/>
  <c r="B2453" i="5"/>
  <c r="T2453" i="5" s="1"/>
  <c r="B2454" i="5"/>
  <c r="T2454" i="5"/>
  <c r="B2455" i="5"/>
  <c r="T2455" i="5" s="1"/>
  <c r="B2456" i="5"/>
  <c r="T2456" i="5" s="1"/>
  <c r="B2457" i="5"/>
  <c r="T2457" i="5"/>
  <c r="B2458" i="5"/>
  <c r="T2458" i="5"/>
  <c r="B2459" i="5"/>
  <c r="T2459" i="5" s="1"/>
  <c r="B2460" i="5"/>
  <c r="T2460" i="5"/>
  <c r="B2461" i="5"/>
  <c r="T2461" i="5" s="1"/>
  <c r="B2462" i="5"/>
  <c r="T2462" i="5" s="1"/>
  <c r="B2463" i="5"/>
  <c r="T2463" i="5" s="1"/>
  <c r="B2464" i="5"/>
  <c r="T2464" i="5"/>
  <c r="B2465" i="5"/>
  <c r="T2465" i="5" s="1"/>
  <c r="B2466" i="5"/>
  <c r="T2466" i="5" s="1"/>
  <c r="B2467" i="5"/>
  <c r="T2467" i="5" s="1"/>
  <c r="B2468" i="5"/>
  <c r="T2468" i="5"/>
  <c r="B2469" i="5"/>
  <c r="T2469" i="5"/>
  <c r="B2470" i="5"/>
  <c r="T2470" i="5" s="1"/>
  <c r="B2471" i="5"/>
  <c r="T2471" i="5" s="1"/>
  <c r="B2472" i="5"/>
  <c r="T2472" i="5"/>
  <c r="B2473" i="5"/>
  <c r="T2473" i="5" s="1"/>
  <c r="B2474" i="5"/>
  <c r="T2474" i="5" s="1"/>
  <c r="B2475" i="5"/>
  <c r="T2475" i="5" s="1"/>
  <c r="B2476" i="5"/>
  <c r="T2476" i="5" s="1"/>
  <c r="B2477" i="5"/>
  <c r="T2477" i="5"/>
  <c r="B2478" i="5"/>
  <c r="T2478" i="5" s="1"/>
  <c r="B2479" i="5"/>
  <c r="T2479" i="5" s="1"/>
  <c r="B2480" i="5"/>
  <c r="T2480" i="5"/>
  <c r="B2481" i="5"/>
  <c r="T2481" i="5" s="1"/>
  <c r="B2482" i="5"/>
  <c r="T2482" i="5" s="1"/>
  <c r="B2483" i="5"/>
  <c r="T2483" i="5" s="1"/>
  <c r="B2484" i="5"/>
  <c r="T2484" i="5" s="1"/>
  <c r="B2485" i="5"/>
  <c r="T2485" i="5"/>
  <c r="B2486" i="5"/>
  <c r="T2486" i="5" s="1"/>
  <c r="B2487" i="5"/>
  <c r="T2487" i="5" s="1"/>
  <c r="B2488" i="5"/>
  <c r="T2488" i="5"/>
  <c r="B2489" i="5"/>
  <c r="T2489" i="5" s="1"/>
  <c r="B2490" i="5"/>
  <c r="T2490" i="5" s="1"/>
  <c r="B2491" i="5"/>
  <c r="T2491" i="5" s="1"/>
  <c r="B2492" i="5"/>
  <c r="T2492" i="5" s="1"/>
  <c r="B2493" i="5"/>
  <c r="T2493" i="5"/>
  <c r="B2494" i="5"/>
  <c r="T2494" i="5" s="1"/>
  <c r="B2495" i="5"/>
  <c r="T2495" i="5" s="1"/>
  <c r="B2496" i="5"/>
  <c r="T2496" i="5"/>
  <c r="B2497" i="5"/>
  <c r="T2497" i="5" s="1"/>
  <c r="B2498" i="5"/>
  <c r="T2498" i="5" s="1"/>
  <c r="B2499" i="5"/>
  <c r="T2499" i="5" s="1"/>
  <c r="B2500" i="5"/>
  <c r="T2500" i="5" s="1"/>
  <c r="B2501" i="5"/>
  <c r="T2501" i="5"/>
  <c r="B2502" i="5"/>
  <c r="T2502" i="5" s="1"/>
  <c r="B2503" i="5"/>
  <c r="T2503" i="5" s="1"/>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01" i="5"/>
  <c r="E201" i="5"/>
  <c r="X201" i="5" s="1"/>
  <c r="V202" i="5"/>
  <c r="E202" i="5" s="1"/>
  <c r="X202" i="5" s="1"/>
  <c r="V203" i="5"/>
  <c r="E203" i="5" s="1"/>
  <c r="V204" i="5"/>
  <c r="E204" i="5" s="1"/>
  <c r="X204" i="5" s="1"/>
  <c r="V205" i="5"/>
  <c r="E205" i="5" s="1"/>
  <c r="X205" i="5" s="1"/>
  <c r="V206" i="5"/>
  <c r="E206" i="5"/>
  <c r="X206" i="5" s="1"/>
  <c r="V207" i="5"/>
  <c r="E207" i="5" s="1"/>
  <c r="X207" i="5" s="1"/>
  <c r="V208" i="5"/>
  <c r="E208" i="5" s="1"/>
  <c r="X208" i="5" s="1"/>
  <c r="V209" i="5"/>
  <c r="E209" i="5" s="1"/>
  <c r="X209" i="5" s="1"/>
  <c r="V210" i="5"/>
  <c r="E210" i="5" s="1"/>
  <c r="X210" i="5" s="1"/>
  <c r="V211" i="5"/>
  <c r="E211" i="5" s="1"/>
  <c r="V212" i="5"/>
  <c r="E212" i="5" s="1"/>
  <c r="X212" i="5" s="1"/>
  <c r="V213" i="5"/>
  <c r="E213" i="5"/>
  <c r="X213" i="5" s="1"/>
  <c r="V214" i="5"/>
  <c r="E214" i="5" s="1"/>
  <c r="X214" i="5" s="1"/>
  <c r="V215" i="5"/>
  <c r="E215" i="5" s="1"/>
  <c r="V216" i="5"/>
  <c r="E216" i="5" s="1"/>
  <c r="X216" i="5" s="1"/>
  <c r="V217" i="5"/>
  <c r="E217" i="5" s="1"/>
  <c r="X217" i="5" s="1"/>
  <c r="V218" i="5"/>
  <c r="E218" i="5"/>
  <c r="X218" i="5" s="1"/>
  <c r="V219" i="5"/>
  <c r="E219" i="5" s="1"/>
  <c r="X219" i="5" s="1"/>
  <c r="V220" i="5"/>
  <c r="E220" i="5" s="1"/>
  <c r="X220" i="5" s="1"/>
  <c r="V221" i="5"/>
  <c r="E221" i="5"/>
  <c r="X221" i="5" s="1"/>
  <c r="V222" i="5"/>
  <c r="E222" i="5" s="1"/>
  <c r="X222" i="5" s="1"/>
  <c r="V223" i="5"/>
  <c r="E223" i="5"/>
  <c r="X223" i="5" s="1"/>
  <c r="V224" i="5"/>
  <c r="E224" i="5" s="1"/>
  <c r="X224" i="5" s="1"/>
  <c r="V225" i="5"/>
  <c r="E225" i="5" s="1"/>
  <c r="X225" i="5" s="1"/>
  <c r="V226" i="5"/>
  <c r="E226" i="5" s="1"/>
  <c r="X226" i="5" s="1"/>
  <c r="V227" i="5"/>
  <c r="E227" i="5"/>
  <c r="V228" i="5"/>
  <c r="E228" i="5" s="1"/>
  <c r="X228" i="5" s="1"/>
  <c r="V229" i="5"/>
  <c r="E229" i="5" s="1"/>
  <c r="X229" i="5" s="1"/>
  <c r="V230" i="5"/>
  <c r="E230" i="5"/>
  <c r="X230" i="5" s="1"/>
  <c r="V231" i="5"/>
  <c r="E231" i="5" s="1"/>
  <c r="X231" i="5" s="1"/>
  <c r="V232" i="5"/>
  <c r="E232" i="5" s="1"/>
  <c r="V233" i="5"/>
  <c r="E233" i="5" s="1"/>
  <c r="X233" i="5" s="1"/>
  <c r="V234" i="5"/>
  <c r="E234" i="5" s="1"/>
  <c r="X234" i="5" s="1"/>
  <c r="V235" i="5"/>
  <c r="E235" i="5" s="1"/>
  <c r="X235" i="5" s="1"/>
  <c r="V236" i="5"/>
  <c r="E236" i="5" s="1"/>
  <c r="X236" i="5" s="1"/>
  <c r="V237" i="5"/>
  <c r="E237" i="5"/>
  <c r="X237" i="5" s="1"/>
  <c r="V238" i="5"/>
  <c r="E238" i="5" s="1"/>
  <c r="X238" i="5" s="1"/>
  <c r="V239" i="5"/>
  <c r="E239" i="5"/>
  <c r="V240" i="5"/>
  <c r="E240" i="5" s="1"/>
  <c r="X240" i="5" s="1"/>
  <c r="V241" i="5"/>
  <c r="E241" i="5"/>
  <c r="X241" i="5" s="1"/>
  <c r="V242" i="5"/>
  <c r="E242" i="5" s="1"/>
  <c r="X242" i="5" s="1"/>
  <c r="V243" i="5"/>
  <c r="E243" i="5" s="1"/>
  <c r="V244" i="5"/>
  <c r="E244" i="5" s="1"/>
  <c r="X244" i="5" s="1"/>
  <c r="V245" i="5"/>
  <c r="E245" i="5" s="1"/>
  <c r="X245" i="5" s="1"/>
  <c r="V246" i="5"/>
  <c r="E246" i="5"/>
  <c r="X246" i="5" s="1"/>
  <c r="V247" i="5"/>
  <c r="E247" i="5" s="1"/>
  <c r="X247" i="5" s="1"/>
  <c r="V248" i="5"/>
  <c r="E248" i="5" s="1"/>
  <c r="V249" i="5"/>
  <c r="E249" i="5" s="1"/>
  <c r="X249" i="5" s="1"/>
  <c r="V250" i="5"/>
  <c r="E250" i="5"/>
  <c r="X250" i="5" s="1"/>
  <c r="V251" i="5"/>
  <c r="E251" i="5" s="1"/>
  <c r="V252" i="5"/>
  <c r="E252" i="5" s="1"/>
  <c r="X252" i="5" s="1"/>
  <c r="V253" i="5"/>
  <c r="E253" i="5"/>
  <c r="X253" i="5" s="1"/>
  <c r="V254" i="5"/>
  <c r="E254" i="5" s="1"/>
  <c r="X254" i="5" s="1"/>
  <c r="V255" i="5"/>
  <c r="E255" i="5"/>
  <c r="X255" i="5" s="1"/>
  <c r="V256" i="5"/>
  <c r="E256" i="5" s="1"/>
  <c r="V257" i="5"/>
  <c r="E257" i="5" s="1"/>
  <c r="X257" i="5" s="1"/>
  <c r="V258" i="5"/>
  <c r="E258" i="5" s="1"/>
  <c r="X258" i="5" s="1"/>
  <c r="V259" i="5"/>
  <c r="E259" i="5"/>
  <c r="V260" i="5"/>
  <c r="E260" i="5" s="1"/>
  <c r="X260" i="5" s="1"/>
  <c r="V261" i="5"/>
  <c r="E261" i="5" s="1"/>
  <c r="V262" i="5"/>
  <c r="E262" i="5"/>
  <c r="X262" i="5" s="1"/>
  <c r="V263" i="5"/>
  <c r="E263" i="5" s="1"/>
  <c r="X263" i="5" s="1"/>
  <c r="V264" i="5"/>
  <c r="E264" i="5" s="1"/>
  <c r="V265" i="5"/>
  <c r="E265" i="5" s="1"/>
  <c r="X265" i="5" s="1"/>
  <c r="V266" i="5"/>
  <c r="E266" i="5" s="1"/>
  <c r="X266" i="5" s="1"/>
  <c r="V267" i="5"/>
  <c r="E267" i="5" s="1"/>
  <c r="X267" i="5" s="1"/>
  <c r="V268" i="5"/>
  <c r="E268" i="5" s="1"/>
  <c r="V269" i="5"/>
  <c r="E269" i="5"/>
  <c r="X269" i="5" s="1"/>
  <c r="V270" i="5"/>
  <c r="E270" i="5" s="1"/>
  <c r="X270" i="5" s="1"/>
  <c r="V271" i="5"/>
  <c r="E271" i="5"/>
  <c r="X271" i="5" s="1"/>
  <c r="V272" i="5"/>
  <c r="E272" i="5" s="1"/>
  <c r="X272" i="5" s="1"/>
  <c r="V273" i="5"/>
  <c r="E273" i="5"/>
  <c r="X273" i="5" s="1"/>
  <c r="V274" i="5"/>
  <c r="E274" i="5" s="1"/>
  <c r="X274" i="5" s="1"/>
  <c r="V275" i="5"/>
  <c r="E275" i="5" s="1"/>
  <c r="X275" i="5" s="1"/>
  <c r="V276" i="5"/>
  <c r="E276" i="5" s="1"/>
  <c r="X276" i="5" s="1"/>
  <c r="V277" i="5"/>
  <c r="E277" i="5" s="1"/>
  <c r="X277" i="5" s="1"/>
  <c r="V278" i="5"/>
  <c r="E278" i="5"/>
  <c r="X278" i="5" s="1"/>
  <c r="V279" i="5"/>
  <c r="E279" i="5" s="1"/>
  <c r="V280" i="5"/>
  <c r="E280" i="5" s="1"/>
  <c r="V281" i="5"/>
  <c r="E281" i="5" s="1"/>
  <c r="V282" i="5"/>
  <c r="E282" i="5"/>
  <c r="X282" i="5" s="1"/>
  <c r="V283" i="5"/>
  <c r="E283" i="5" s="1"/>
  <c r="X283" i="5" s="1"/>
  <c r="V284" i="5"/>
  <c r="E284" i="5" s="1"/>
  <c r="V285" i="5"/>
  <c r="E285" i="5"/>
  <c r="X285" i="5" s="1"/>
  <c r="V286" i="5"/>
  <c r="E286" i="5" s="1"/>
  <c r="X286" i="5" s="1"/>
  <c r="V287" i="5"/>
  <c r="E287" i="5"/>
  <c r="V288" i="5"/>
  <c r="E288" i="5" s="1"/>
  <c r="V289" i="5"/>
  <c r="E289" i="5" s="1"/>
  <c r="X289" i="5" s="1"/>
  <c r="V290" i="5"/>
  <c r="E290" i="5" s="1"/>
  <c r="X290" i="5" s="1"/>
  <c r="V291" i="5"/>
  <c r="E291" i="5"/>
  <c r="V292" i="5"/>
  <c r="E292" i="5" s="1"/>
  <c r="X292" i="5" s="1"/>
  <c r="V293" i="5"/>
  <c r="E293" i="5" s="1"/>
  <c r="X293" i="5" s="1"/>
  <c r="V294" i="5"/>
  <c r="E294" i="5"/>
  <c r="X294" i="5" s="1"/>
  <c r="V295" i="5"/>
  <c r="E295" i="5" s="1"/>
  <c r="X295" i="5" s="1"/>
  <c r="V296" i="5"/>
  <c r="E296" i="5" s="1"/>
  <c r="V297" i="5"/>
  <c r="E297" i="5" s="1"/>
  <c r="X297" i="5" s="1"/>
  <c r="V298" i="5"/>
  <c r="E298" i="5" s="1"/>
  <c r="X298" i="5" s="1"/>
  <c r="V299" i="5"/>
  <c r="E299" i="5" s="1"/>
  <c r="X299" i="5" s="1"/>
  <c r="V300" i="5"/>
  <c r="E300" i="5" s="1"/>
  <c r="X300" i="5" s="1"/>
  <c r="V301" i="5"/>
  <c r="E301" i="5"/>
  <c r="X301" i="5" s="1"/>
  <c r="V302" i="5"/>
  <c r="E302" i="5" s="1"/>
  <c r="X302" i="5" s="1"/>
  <c r="V303" i="5"/>
  <c r="E303" i="5"/>
  <c r="V304" i="5"/>
  <c r="E304" i="5" s="1"/>
  <c r="X304" i="5" s="1"/>
  <c r="V305" i="5"/>
  <c r="E305" i="5"/>
  <c r="V306" i="5"/>
  <c r="E306" i="5" s="1"/>
  <c r="X306" i="5" s="1"/>
  <c r="V307" i="5"/>
  <c r="E307" i="5" s="1"/>
  <c r="X307" i="5" s="1"/>
  <c r="V308" i="5"/>
  <c r="E308" i="5" s="1"/>
  <c r="V309" i="5"/>
  <c r="E309" i="5"/>
  <c r="X309" i="5" s="1"/>
  <c r="V310" i="5"/>
  <c r="E310" i="5"/>
  <c r="X310" i="5" s="1"/>
  <c r="V311" i="5"/>
  <c r="E311" i="5" s="1"/>
  <c r="V312" i="5"/>
  <c r="E312" i="5" s="1"/>
  <c r="V313" i="5"/>
  <c r="E313" i="5" s="1"/>
  <c r="X313" i="5" s="1"/>
  <c r="V314" i="5"/>
  <c r="E314" i="5"/>
  <c r="X314" i="5" s="1"/>
  <c r="V315" i="5"/>
  <c r="E315" i="5" s="1"/>
  <c r="X315" i="5" s="1"/>
  <c r="V316" i="5"/>
  <c r="E316" i="5" s="1"/>
  <c r="X316" i="5" s="1"/>
  <c r="V317" i="5"/>
  <c r="E317" i="5"/>
  <c r="V318" i="5"/>
  <c r="E318" i="5"/>
  <c r="X318" i="5" s="1"/>
  <c r="V319" i="5"/>
  <c r="E319" i="5"/>
  <c r="X319" i="5" s="1"/>
  <c r="V320" i="5"/>
  <c r="E320" i="5" s="1"/>
  <c r="X320" i="5" s="1"/>
  <c r="V321" i="5"/>
  <c r="E321" i="5" s="1"/>
  <c r="X321" i="5" s="1"/>
  <c r="V322" i="5"/>
  <c r="E322" i="5" s="1"/>
  <c r="X322" i="5" s="1"/>
  <c r="V323" i="5"/>
  <c r="E323" i="5"/>
  <c r="V324" i="5"/>
  <c r="E324" i="5" s="1"/>
  <c r="X324" i="5" s="1"/>
  <c r="V325" i="5"/>
  <c r="E325" i="5" s="1"/>
  <c r="X325" i="5" s="1"/>
  <c r="V326" i="5"/>
  <c r="E326" i="5"/>
  <c r="X326" i="5" s="1"/>
  <c r="V327" i="5"/>
  <c r="E327" i="5"/>
  <c r="V328" i="5"/>
  <c r="E328" i="5" s="1"/>
  <c r="V329" i="5"/>
  <c r="E329" i="5" s="1"/>
  <c r="X329" i="5" s="1"/>
  <c r="V330" i="5"/>
  <c r="E330" i="5" s="1"/>
  <c r="X330" i="5" s="1"/>
  <c r="V331" i="5"/>
  <c r="E331" i="5" s="1"/>
  <c r="V332" i="5"/>
  <c r="E332" i="5" s="1"/>
  <c r="X332" i="5" s="1"/>
  <c r="V333" i="5"/>
  <c r="E333" i="5"/>
  <c r="X333" i="5" s="1"/>
  <c r="V334" i="5"/>
  <c r="E334" i="5" s="1"/>
  <c r="X334" i="5" s="1"/>
  <c r="V335" i="5"/>
  <c r="E335" i="5"/>
  <c r="V336" i="5"/>
  <c r="E336" i="5" s="1"/>
  <c r="X336" i="5" s="1"/>
  <c r="V337" i="5"/>
  <c r="E337" i="5"/>
  <c r="X337" i="5" s="1"/>
  <c r="V338" i="5"/>
  <c r="E338" i="5" s="1"/>
  <c r="X338" i="5" s="1"/>
  <c r="V339" i="5"/>
  <c r="E339" i="5" s="1"/>
  <c r="V340" i="5"/>
  <c r="E340" i="5" s="1"/>
  <c r="V341" i="5"/>
  <c r="E341" i="5"/>
  <c r="X341" i="5" s="1"/>
  <c r="V342" i="5"/>
  <c r="E342" i="5"/>
  <c r="X342" i="5" s="1"/>
  <c r="V343" i="5"/>
  <c r="E343" i="5" s="1"/>
  <c r="X343" i="5" s="1"/>
  <c r="V344" i="5"/>
  <c r="E344" i="5" s="1"/>
  <c r="X344" i="5" s="1"/>
  <c r="V345" i="5"/>
  <c r="E345" i="5" s="1"/>
  <c r="X345" i="5" s="1"/>
  <c r="V346" i="5"/>
  <c r="E346" i="5"/>
  <c r="X346" i="5" s="1"/>
  <c r="V347" i="5"/>
  <c r="E347" i="5" s="1"/>
  <c r="X347" i="5" s="1"/>
  <c r="V348" i="5"/>
  <c r="E348" i="5" s="1"/>
  <c r="X348" i="5" s="1"/>
  <c r="V349" i="5"/>
  <c r="E349" i="5"/>
  <c r="X349" i="5" s="1"/>
  <c r="V350" i="5"/>
  <c r="E350" i="5"/>
  <c r="X350" i="5" s="1"/>
  <c r="V351" i="5"/>
  <c r="E351" i="5"/>
  <c r="X351" i="5" s="1"/>
  <c r="V352" i="5"/>
  <c r="E352" i="5" s="1"/>
  <c r="X352" i="5" s="1"/>
  <c r="V353" i="5"/>
  <c r="E353" i="5" s="1"/>
  <c r="X353" i="5" s="1"/>
  <c r="V354" i="5"/>
  <c r="E354" i="5" s="1"/>
  <c r="X354" i="5" s="1"/>
  <c r="V355" i="5"/>
  <c r="E355" i="5"/>
  <c r="V356" i="5"/>
  <c r="E356" i="5" s="1"/>
  <c r="X356" i="5" s="1"/>
  <c r="V357" i="5"/>
  <c r="E357" i="5" s="1"/>
  <c r="X357" i="5" s="1"/>
  <c r="V358" i="5"/>
  <c r="E358" i="5"/>
  <c r="X358" i="5" s="1"/>
  <c r="V359" i="5"/>
  <c r="E359" i="5"/>
  <c r="X359" i="5" s="1"/>
  <c r="V360" i="5"/>
  <c r="E360" i="5" s="1"/>
  <c r="X360" i="5" s="1"/>
  <c r="V361" i="5"/>
  <c r="E361" i="5" s="1"/>
  <c r="X361" i="5" s="1"/>
  <c r="V362" i="5"/>
  <c r="E362" i="5" s="1"/>
  <c r="X362" i="5" s="1"/>
  <c r="V363" i="5"/>
  <c r="E363" i="5" s="1"/>
  <c r="X363" i="5" s="1"/>
  <c r="V364" i="5"/>
  <c r="E364" i="5" s="1"/>
  <c r="X364" i="5" s="1"/>
  <c r="V365" i="5"/>
  <c r="E365" i="5"/>
  <c r="V366" i="5"/>
  <c r="E366" i="5" s="1"/>
  <c r="X366" i="5" s="1"/>
  <c r="V367" i="5"/>
  <c r="E367" i="5"/>
  <c r="V368" i="5"/>
  <c r="E368" i="5" s="1"/>
  <c r="X368" i="5" s="1"/>
  <c r="V369" i="5"/>
  <c r="E369" i="5"/>
  <c r="X369" i="5" s="1"/>
  <c r="V370" i="5"/>
  <c r="E370" i="5" s="1"/>
  <c r="X370" i="5" s="1"/>
  <c r="V371" i="5"/>
  <c r="E371" i="5" s="1"/>
  <c r="X371" i="5" s="1"/>
  <c r="V372" i="5"/>
  <c r="E372" i="5" s="1"/>
  <c r="X372" i="5" s="1"/>
  <c r="V373" i="5"/>
  <c r="E373" i="5"/>
  <c r="X373" i="5" s="1"/>
  <c r="V374" i="5"/>
  <c r="E374" i="5"/>
  <c r="X374" i="5" s="1"/>
  <c r="V375" i="5"/>
  <c r="E375" i="5" s="1"/>
  <c r="V376" i="5"/>
  <c r="E376" i="5" s="1"/>
  <c r="X376" i="5" s="1"/>
  <c r="V377" i="5"/>
  <c r="E377" i="5" s="1"/>
  <c r="X377" i="5" s="1"/>
  <c r="V378" i="5"/>
  <c r="E378" i="5"/>
  <c r="V379" i="5"/>
  <c r="E379" i="5" s="1"/>
  <c r="X379" i="5" s="1"/>
  <c r="V380" i="5"/>
  <c r="E380" i="5" s="1"/>
  <c r="X380" i="5" s="1"/>
  <c r="V381" i="5"/>
  <c r="E381" i="5"/>
  <c r="X381" i="5" s="1"/>
  <c r="V382" i="5"/>
  <c r="E382" i="5"/>
  <c r="X382" i="5" s="1"/>
  <c r="V383" i="5"/>
  <c r="E383" i="5"/>
  <c r="X383" i="5" s="1"/>
  <c r="V384" i="5"/>
  <c r="E384" i="5" s="1"/>
  <c r="X384" i="5" s="1"/>
  <c r="V385" i="5"/>
  <c r="E385" i="5" s="1"/>
  <c r="X385" i="5" s="1"/>
  <c r="V386" i="5"/>
  <c r="E386" i="5" s="1"/>
  <c r="V387" i="5"/>
  <c r="E387" i="5"/>
  <c r="V388" i="5"/>
  <c r="E388" i="5" s="1"/>
  <c r="X388" i="5" s="1"/>
  <c r="V389" i="5"/>
  <c r="E389" i="5" s="1"/>
  <c r="X389" i="5" s="1"/>
  <c r="V390" i="5"/>
  <c r="E390" i="5"/>
  <c r="X390" i="5" s="1"/>
  <c r="V391" i="5"/>
  <c r="E391" i="5"/>
  <c r="X391" i="5" s="1"/>
  <c r="V392" i="5"/>
  <c r="E392" i="5" s="1"/>
  <c r="X392" i="5" s="1"/>
  <c r="V393" i="5"/>
  <c r="E393" i="5" s="1"/>
  <c r="X393" i="5" s="1"/>
  <c r="V394" i="5"/>
  <c r="E394" i="5" s="1"/>
  <c r="X394" i="5" s="1"/>
  <c r="V395" i="5"/>
  <c r="E395" i="5" s="1"/>
  <c r="V396" i="5"/>
  <c r="E396" i="5" s="1"/>
  <c r="X396" i="5" s="1"/>
  <c r="V397" i="5"/>
  <c r="E397" i="5"/>
  <c r="X397" i="5" s="1"/>
  <c r="V398" i="5"/>
  <c r="E398" i="5" s="1"/>
  <c r="X398" i="5" s="1"/>
  <c r="V399" i="5"/>
  <c r="E399" i="5"/>
  <c r="V400" i="5"/>
  <c r="E400" i="5" s="1"/>
  <c r="X400" i="5" s="1"/>
  <c r="V401" i="5"/>
  <c r="E401" i="5"/>
  <c r="X401" i="5" s="1"/>
  <c r="V402" i="5"/>
  <c r="E402" i="5" s="1"/>
  <c r="X402" i="5" s="1"/>
  <c r="V403" i="5"/>
  <c r="E403" i="5" s="1"/>
  <c r="V404" i="5"/>
  <c r="E404" i="5" s="1"/>
  <c r="X404" i="5" s="1"/>
  <c r="V405" i="5"/>
  <c r="E405" i="5"/>
  <c r="X405" i="5" s="1"/>
  <c r="V406" i="5"/>
  <c r="E406" i="5"/>
  <c r="X406" i="5" s="1"/>
  <c r="V407" i="5"/>
  <c r="E407" i="5" s="1"/>
  <c r="V408" i="5"/>
  <c r="E408" i="5" s="1"/>
  <c r="X408" i="5" s="1"/>
  <c r="V409" i="5"/>
  <c r="E409" i="5" s="1"/>
  <c r="X409" i="5" s="1"/>
  <c r="V410" i="5"/>
  <c r="E410" i="5"/>
  <c r="X410" i="5" s="1"/>
  <c r="V411" i="5"/>
  <c r="E411" i="5" s="1"/>
  <c r="V412" i="5"/>
  <c r="E412" i="5" s="1"/>
  <c r="X412" i="5" s="1"/>
  <c r="V413" i="5"/>
  <c r="E413" i="5"/>
  <c r="X413" i="5" s="1"/>
  <c r="V414" i="5"/>
  <c r="E414" i="5"/>
  <c r="X414" i="5" s="1"/>
  <c r="V415" i="5"/>
  <c r="E415" i="5"/>
  <c r="V416" i="5"/>
  <c r="E416" i="5" s="1"/>
  <c r="X416" i="5" s="1"/>
  <c r="V417" i="5"/>
  <c r="E417" i="5" s="1"/>
  <c r="X417" i="5" s="1"/>
  <c r="V418" i="5"/>
  <c r="E418" i="5" s="1"/>
  <c r="X418" i="5" s="1"/>
  <c r="V419" i="5"/>
  <c r="E419" i="5"/>
  <c r="V420" i="5"/>
  <c r="E420" i="5" s="1"/>
  <c r="X420" i="5" s="1"/>
  <c r="V421" i="5"/>
  <c r="E421" i="5" s="1"/>
  <c r="X421" i="5" s="1"/>
  <c r="V422" i="5"/>
  <c r="E422" i="5"/>
  <c r="X422" i="5" s="1"/>
  <c r="V423" i="5"/>
  <c r="E423" i="5"/>
  <c r="X423" i="5" s="1"/>
  <c r="V424" i="5"/>
  <c r="E424" i="5" s="1"/>
  <c r="X424" i="5" s="1"/>
  <c r="V425" i="5"/>
  <c r="E425" i="5" s="1"/>
  <c r="X425" i="5" s="1"/>
  <c r="V426" i="5"/>
  <c r="E426" i="5" s="1"/>
  <c r="X426" i="5" s="1"/>
  <c r="V427" i="5"/>
  <c r="E427" i="5" s="1"/>
  <c r="V428" i="5"/>
  <c r="E428" i="5" s="1"/>
  <c r="X428" i="5" s="1"/>
  <c r="V429" i="5"/>
  <c r="E429" i="5"/>
  <c r="X429" i="5" s="1"/>
  <c r="V430" i="5"/>
  <c r="E430" i="5" s="1"/>
  <c r="X430" i="5" s="1"/>
  <c r="V431" i="5"/>
  <c r="E431" i="5"/>
  <c r="V432" i="5"/>
  <c r="E432" i="5" s="1"/>
  <c r="X432" i="5" s="1"/>
  <c r="V433" i="5"/>
  <c r="E433" i="5"/>
  <c r="X433" i="5" s="1"/>
  <c r="V434" i="5"/>
  <c r="E434" i="5" s="1"/>
  <c r="X434" i="5" s="1"/>
  <c r="V435" i="5"/>
  <c r="E435" i="5" s="1"/>
  <c r="V436" i="5"/>
  <c r="E436" i="5" s="1"/>
  <c r="X436" i="5" s="1"/>
  <c r="V437" i="5"/>
  <c r="E437" i="5"/>
  <c r="X437" i="5" s="1"/>
  <c r="V438" i="5"/>
  <c r="E438" i="5"/>
  <c r="X438" i="5" s="1"/>
  <c r="V439" i="5"/>
  <c r="E439" i="5" s="1"/>
  <c r="V440" i="5"/>
  <c r="E440" i="5" s="1"/>
  <c r="X440" i="5" s="1"/>
  <c r="V441" i="5"/>
  <c r="E441" i="5" s="1"/>
  <c r="X441" i="5" s="1"/>
  <c r="V442" i="5"/>
  <c r="E442" i="5"/>
  <c r="X442" i="5" s="1"/>
  <c r="V443" i="5"/>
  <c r="E443" i="5" s="1"/>
  <c r="V444" i="5"/>
  <c r="E444" i="5" s="1"/>
  <c r="X444" i="5" s="1"/>
  <c r="V445" i="5"/>
  <c r="E445" i="5"/>
  <c r="X445" i="5" s="1"/>
  <c r="V446" i="5"/>
  <c r="E446" i="5"/>
  <c r="X446" i="5" s="1"/>
  <c r="V447" i="5"/>
  <c r="E447" i="5"/>
  <c r="X447" i="5" s="1"/>
  <c r="V448" i="5"/>
  <c r="E448" i="5" s="1"/>
  <c r="X448" i="5" s="1"/>
  <c r="V449" i="5"/>
  <c r="E449" i="5" s="1"/>
  <c r="X449" i="5" s="1"/>
  <c r="V450" i="5"/>
  <c r="E450" i="5" s="1"/>
  <c r="X450" i="5" s="1"/>
  <c r="V451" i="5"/>
  <c r="E451" i="5"/>
  <c r="V452" i="5"/>
  <c r="E452" i="5" s="1"/>
  <c r="X452" i="5" s="1"/>
  <c r="V453" i="5"/>
  <c r="E453" i="5" s="1"/>
  <c r="X453" i="5" s="1"/>
  <c r="V454" i="5"/>
  <c r="E454" i="5"/>
  <c r="X454" i="5" s="1"/>
  <c r="V455" i="5"/>
  <c r="E455" i="5"/>
  <c r="X455" i="5" s="1"/>
  <c r="V456" i="5"/>
  <c r="E456" i="5" s="1"/>
  <c r="V457" i="5"/>
  <c r="E457" i="5" s="1"/>
  <c r="X457" i="5" s="1"/>
  <c r="V458" i="5"/>
  <c r="E458" i="5" s="1"/>
  <c r="X458" i="5" s="1"/>
  <c r="V459" i="5"/>
  <c r="E459" i="5" s="1"/>
  <c r="X459" i="5" s="1"/>
  <c r="V460" i="5"/>
  <c r="E460" i="5" s="1"/>
  <c r="X460" i="5" s="1"/>
  <c r="V461" i="5"/>
  <c r="E461" i="5"/>
  <c r="X461" i="5" s="1"/>
  <c r="V462" i="5"/>
  <c r="E462" i="5" s="1"/>
  <c r="V463" i="5"/>
  <c r="E463" i="5"/>
  <c r="V464" i="5"/>
  <c r="E464" i="5" s="1"/>
  <c r="X464" i="5" s="1"/>
  <c r="V465" i="5"/>
  <c r="E465" i="5"/>
  <c r="X465" i="5" s="1"/>
  <c r="V466" i="5"/>
  <c r="E466" i="5" s="1"/>
  <c r="X466" i="5" s="1"/>
  <c r="V467" i="5"/>
  <c r="E467" i="5" s="1"/>
  <c r="V468" i="5"/>
  <c r="E468" i="5" s="1"/>
  <c r="X468" i="5" s="1"/>
  <c r="V469" i="5"/>
  <c r="E469" i="5"/>
  <c r="X469" i="5" s="1"/>
  <c r="V470" i="5"/>
  <c r="E470" i="5"/>
  <c r="X470" i="5" s="1"/>
  <c r="V471" i="5"/>
  <c r="E471" i="5" s="1"/>
  <c r="X471" i="5" s="1"/>
  <c r="V472" i="5"/>
  <c r="E472" i="5" s="1"/>
  <c r="X472" i="5" s="1"/>
  <c r="V473" i="5"/>
  <c r="E473" i="5" s="1"/>
  <c r="V474" i="5"/>
  <c r="E474" i="5"/>
  <c r="X474" i="5" s="1"/>
  <c r="V475" i="5"/>
  <c r="E475" i="5" s="1"/>
  <c r="V476" i="5"/>
  <c r="E476" i="5" s="1"/>
  <c r="X476" i="5" s="1"/>
  <c r="V477" i="5"/>
  <c r="E477" i="5"/>
  <c r="V478" i="5"/>
  <c r="E478" i="5"/>
  <c r="X478" i="5" s="1"/>
  <c r="V479" i="5"/>
  <c r="E479" i="5"/>
  <c r="X479" i="5" s="1"/>
  <c r="V480" i="5"/>
  <c r="E480" i="5" s="1"/>
  <c r="X480" i="5" s="1"/>
  <c r="V481" i="5"/>
  <c r="E481" i="5" s="1"/>
  <c r="V482" i="5"/>
  <c r="E482" i="5" s="1"/>
  <c r="X482" i="5" s="1"/>
  <c r="V483" i="5"/>
  <c r="E483" i="5"/>
  <c r="V484" i="5"/>
  <c r="E484" i="5" s="1"/>
  <c r="X484" i="5" s="1"/>
  <c r="V485" i="5"/>
  <c r="E485" i="5" s="1"/>
  <c r="V486" i="5"/>
  <c r="E486" i="5"/>
  <c r="X486" i="5" s="1"/>
  <c r="V487" i="5"/>
  <c r="E487" i="5"/>
  <c r="X487" i="5" s="1"/>
  <c r="V488" i="5"/>
  <c r="E488" i="5" s="1"/>
  <c r="X488" i="5" s="1"/>
  <c r="V489" i="5"/>
  <c r="E489" i="5" s="1"/>
  <c r="V490" i="5"/>
  <c r="E490" i="5" s="1"/>
  <c r="X490" i="5" s="1"/>
  <c r="V491" i="5"/>
  <c r="E491" i="5" s="1"/>
  <c r="X491" i="5" s="1"/>
  <c r="V492" i="5"/>
  <c r="E492" i="5" s="1"/>
  <c r="X492" i="5" s="1"/>
  <c r="V493" i="5"/>
  <c r="E493" i="5"/>
  <c r="X493" i="5" s="1"/>
  <c r="V494" i="5"/>
  <c r="E494" i="5" s="1"/>
  <c r="X494" i="5" s="1"/>
  <c r="V495" i="5"/>
  <c r="E495" i="5"/>
  <c r="X495" i="5" s="1"/>
  <c r="V496" i="5"/>
  <c r="E496" i="5" s="1"/>
  <c r="V497" i="5"/>
  <c r="E497" i="5"/>
  <c r="X497" i="5" s="1"/>
  <c r="V498" i="5"/>
  <c r="E498" i="5" s="1"/>
  <c r="X498" i="5" s="1"/>
  <c r="V499" i="5"/>
  <c r="E499" i="5" s="1"/>
  <c r="X499" i="5" s="1"/>
  <c r="V500" i="5"/>
  <c r="E500" i="5" s="1"/>
  <c r="X500" i="5" s="1"/>
  <c r="V501" i="5"/>
  <c r="E501" i="5"/>
  <c r="X501" i="5" s="1"/>
  <c r="V502" i="5"/>
  <c r="E502" i="5"/>
  <c r="X502" i="5" s="1"/>
  <c r="V503" i="5"/>
  <c r="E503" i="5" s="1"/>
  <c r="X503" i="5" s="1"/>
  <c r="V504" i="5"/>
  <c r="E504" i="5" s="1"/>
  <c r="X504" i="5" s="1"/>
  <c r="V505" i="5"/>
  <c r="E505" i="5" s="1"/>
  <c r="V506" i="5"/>
  <c r="E506" i="5"/>
  <c r="X506" i="5" s="1"/>
  <c r="V507" i="5"/>
  <c r="E507" i="5" s="1"/>
  <c r="X507" i="5" s="1"/>
  <c r="V508" i="5"/>
  <c r="E508" i="5" s="1"/>
  <c r="X508" i="5" s="1"/>
  <c r="V509" i="5"/>
  <c r="E509" i="5"/>
  <c r="V510" i="5"/>
  <c r="E510" i="5"/>
  <c r="X510" i="5" s="1"/>
  <c r="V511" i="5"/>
  <c r="E511" i="5"/>
  <c r="X511" i="5" s="1"/>
  <c r="V512" i="5"/>
  <c r="E512" i="5" s="1"/>
  <c r="X512" i="5" s="1"/>
  <c r="V513" i="5"/>
  <c r="E513" i="5" s="1"/>
  <c r="X513" i="5" s="1"/>
  <c r="V514" i="5"/>
  <c r="E514" i="5" s="1"/>
  <c r="X514" i="5" s="1"/>
  <c r="V515" i="5"/>
  <c r="E515" i="5"/>
  <c r="V516" i="5"/>
  <c r="E516" i="5" s="1"/>
  <c r="X516" i="5" s="1"/>
  <c r="V517" i="5"/>
  <c r="E517" i="5" s="1"/>
  <c r="X517" i="5" s="1"/>
  <c r="V518" i="5"/>
  <c r="E518" i="5"/>
  <c r="X518" i="5" s="1"/>
  <c r="V519" i="5"/>
  <c r="E519" i="5"/>
  <c r="X519" i="5" s="1"/>
  <c r="V520" i="5"/>
  <c r="E520" i="5" s="1"/>
  <c r="X520" i="5" s="1"/>
  <c r="V521" i="5"/>
  <c r="E521" i="5" s="1"/>
  <c r="V522" i="5"/>
  <c r="E522" i="5" s="1"/>
  <c r="X522" i="5" s="1"/>
  <c r="V523" i="5"/>
  <c r="E523" i="5" s="1"/>
  <c r="X523" i="5" s="1"/>
  <c r="V524" i="5"/>
  <c r="E524" i="5" s="1"/>
  <c r="X524" i="5" s="1"/>
  <c r="V525" i="5"/>
  <c r="E525" i="5"/>
  <c r="X525" i="5" s="1"/>
  <c r="V526" i="5"/>
  <c r="E526" i="5" s="1"/>
  <c r="X526" i="5" s="1"/>
  <c r="V527" i="5"/>
  <c r="E527" i="5"/>
  <c r="V528" i="5"/>
  <c r="E528" i="5" s="1"/>
  <c r="X528" i="5" s="1"/>
  <c r="V529" i="5"/>
  <c r="E529" i="5"/>
  <c r="V530" i="5"/>
  <c r="E530" i="5" s="1"/>
  <c r="X530" i="5" s="1"/>
  <c r="V531" i="5"/>
  <c r="E531" i="5" s="1"/>
  <c r="X531" i="5" s="1"/>
  <c r="V532" i="5"/>
  <c r="E532" i="5" s="1"/>
  <c r="X532" i="5" s="1"/>
  <c r="V533" i="5"/>
  <c r="E533" i="5"/>
  <c r="X533" i="5" s="1"/>
  <c r="V534" i="5"/>
  <c r="E534" i="5"/>
  <c r="X534" i="5" s="1"/>
  <c r="V535" i="5"/>
  <c r="E535" i="5" s="1"/>
  <c r="X535" i="5" s="1"/>
  <c r="V536" i="5"/>
  <c r="E536" i="5" s="1"/>
  <c r="X536" i="5" s="1"/>
  <c r="V537" i="5"/>
  <c r="E537" i="5" s="1"/>
  <c r="X537" i="5" s="1"/>
  <c r="V538" i="5"/>
  <c r="E538" i="5"/>
  <c r="X538" i="5" s="1"/>
  <c r="V539" i="5"/>
  <c r="E539" i="5" s="1"/>
  <c r="X539" i="5" s="1"/>
  <c r="V540" i="5"/>
  <c r="E540" i="5" s="1"/>
  <c r="X540" i="5" s="1"/>
  <c r="V541" i="5"/>
  <c r="E541" i="5"/>
  <c r="X541" i="5" s="1"/>
  <c r="V542" i="5"/>
  <c r="E542" i="5"/>
  <c r="X542" i="5" s="1"/>
  <c r="V543" i="5"/>
  <c r="E543" i="5"/>
  <c r="X543" i="5" s="1"/>
  <c r="V544" i="5"/>
  <c r="E544" i="5" s="1"/>
  <c r="X544" i="5" s="1"/>
  <c r="V545" i="5"/>
  <c r="E545" i="5" s="1"/>
  <c r="V546" i="5"/>
  <c r="E546" i="5" s="1"/>
  <c r="X546" i="5" s="1"/>
  <c r="V547" i="5"/>
  <c r="E547" i="5"/>
  <c r="V548" i="5"/>
  <c r="E548" i="5" s="1"/>
  <c r="X548" i="5" s="1"/>
  <c r="V549" i="5"/>
  <c r="E549" i="5" s="1"/>
  <c r="X549" i="5" s="1"/>
  <c r="V550" i="5"/>
  <c r="E550" i="5"/>
  <c r="X550" i="5" s="1"/>
  <c r="V551" i="5"/>
  <c r="E551" i="5"/>
  <c r="X551" i="5" s="1"/>
  <c r="V552" i="5"/>
  <c r="E552" i="5" s="1"/>
  <c r="X552" i="5" s="1"/>
  <c r="V553" i="5"/>
  <c r="E553" i="5" s="1"/>
  <c r="X553" i="5" s="1"/>
  <c r="V554" i="5"/>
  <c r="E554" i="5" s="1"/>
  <c r="X554" i="5" s="1"/>
  <c r="V555" i="5"/>
  <c r="E555" i="5" s="1"/>
  <c r="V556" i="5"/>
  <c r="E556" i="5" s="1"/>
  <c r="X556" i="5" s="1"/>
  <c r="V557" i="5"/>
  <c r="E557" i="5"/>
  <c r="X557" i="5" s="1"/>
  <c r="V558" i="5"/>
  <c r="E558" i="5" s="1"/>
  <c r="X558" i="5" s="1"/>
  <c r="V559" i="5"/>
  <c r="E559" i="5"/>
  <c r="X559" i="5" s="1"/>
  <c r="V560" i="5"/>
  <c r="E560" i="5" s="1"/>
  <c r="X560" i="5" s="1"/>
  <c r="V561" i="5"/>
  <c r="E561" i="5"/>
  <c r="X561" i="5" s="1"/>
  <c r="V562" i="5"/>
  <c r="E562" i="5" s="1"/>
  <c r="X562" i="5" s="1"/>
  <c r="V563" i="5"/>
  <c r="E563" i="5" s="1"/>
  <c r="X563" i="5" s="1"/>
  <c r="V564" i="5"/>
  <c r="E564" i="5" s="1"/>
  <c r="X564" i="5" s="1"/>
  <c r="V565" i="5"/>
  <c r="E565" i="5"/>
  <c r="X565" i="5" s="1"/>
  <c r="V566" i="5"/>
  <c r="E566" i="5"/>
  <c r="X566" i="5" s="1"/>
  <c r="V567" i="5"/>
  <c r="E567" i="5" s="1"/>
  <c r="V568" i="5"/>
  <c r="E568" i="5" s="1"/>
  <c r="X568" i="5" s="1"/>
  <c r="V569" i="5"/>
  <c r="E569" i="5" s="1"/>
  <c r="X569" i="5" s="1"/>
  <c r="V570" i="5"/>
  <c r="E570" i="5"/>
  <c r="X570" i="5" s="1"/>
  <c r="V571" i="5"/>
  <c r="E571" i="5" s="1"/>
  <c r="V572" i="5"/>
  <c r="E572" i="5" s="1"/>
  <c r="X572" i="5" s="1"/>
  <c r="V573" i="5"/>
  <c r="E573" i="5"/>
  <c r="V574" i="5"/>
  <c r="E574" i="5"/>
  <c r="X574" i="5" s="1"/>
  <c r="V575" i="5"/>
  <c r="E575" i="5"/>
  <c r="X575" i="5" s="1"/>
  <c r="V576" i="5"/>
  <c r="E576" i="5" s="1"/>
  <c r="V577" i="5"/>
  <c r="E577" i="5" s="1"/>
  <c r="V578" i="5"/>
  <c r="E578" i="5" s="1"/>
  <c r="X578" i="5" s="1"/>
  <c r="V579" i="5"/>
  <c r="E579" i="5"/>
  <c r="V580" i="5"/>
  <c r="E580" i="5" s="1"/>
  <c r="X580" i="5" s="1"/>
  <c r="V581" i="5"/>
  <c r="E581" i="5" s="1"/>
  <c r="V582" i="5"/>
  <c r="E582" i="5"/>
  <c r="X582" i="5" s="1"/>
  <c r="V583" i="5"/>
  <c r="E583" i="5"/>
  <c r="X583" i="5" s="1"/>
  <c r="V584" i="5"/>
  <c r="E584" i="5" s="1"/>
  <c r="X584" i="5" s="1"/>
  <c r="V585" i="5"/>
  <c r="E585" i="5" s="1"/>
  <c r="X585" i="5" s="1"/>
  <c r="V586" i="5"/>
  <c r="E586" i="5" s="1"/>
  <c r="X586" i="5" s="1"/>
  <c r="V587" i="5"/>
  <c r="E587" i="5" s="1"/>
  <c r="V588" i="5"/>
  <c r="E588" i="5" s="1"/>
  <c r="X588" i="5" s="1"/>
  <c r="V589" i="5"/>
  <c r="E589" i="5"/>
  <c r="X589" i="5" s="1"/>
  <c r="V590" i="5"/>
  <c r="E590" i="5" s="1"/>
  <c r="X590" i="5" s="1"/>
  <c r="V591" i="5"/>
  <c r="E591" i="5"/>
  <c r="V592" i="5"/>
  <c r="E592" i="5" s="1"/>
  <c r="V593" i="5"/>
  <c r="E593" i="5"/>
  <c r="X593" i="5" s="1"/>
  <c r="V594" i="5"/>
  <c r="E594" i="5" s="1"/>
  <c r="X594" i="5" s="1"/>
  <c r="V595" i="5"/>
  <c r="E595" i="5" s="1"/>
  <c r="V596" i="5"/>
  <c r="E596" i="5" s="1"/>
  <c r="V597" i="5"/>
  <c r="E597" i="5"/>
  <c r="X597" i="5" s="1"/>
  <c r="V598" i="5"/>
  <c r="E598" i="5"/>
  <c r="X598" i="5" s="1"/>
  <c r="V599" i="5"/>
  <c r="E599" i="5" s="1"/>
  <c r="V600" i="5"/>
  <c r="E600" i="5" s="1"/>
  <c r="V601" i="5"/>
  <c r="E601" i="5" s="1"/>
  <c r="V602" i="5"/>
  <c r="E602" i="5"/>
  <c r="X602" i="5" s="1"/>
  <c r="V603" i="5"/>
  <c r="E603" i="5" s="1"/>
  <c r="V604" i="5"/>
  <c r="E604" i="5" s="1"/>
  <c r="X604" i="5" s="1"/>
  <c r="V605" i="5"/>
  <c r="E605" i="5"/>
  <c r="V606" i="5"/>
  <c r="E606" i="5"/>
  <c r="X606" i="5" s="1"/>
  <c r="V607" i="5"/>
  <c r="E607" i="5"/>
  <c r="V608" i="5"/>
  <c r="E608" i="5" s="1"/>
  <c r="X608" i="5" s="1"/>
  <c r="V609" i="5"/>
  <c r="E609" i="5" s="1"/>
  <c r="X609" i="5" s="1"/>
  <c r="V610" i="5"/>
  <c r="E610" i="5" s="1"/>
  <c r="X610" i="5" s="1"/>
  <c r="V611" i="5"/>
  <c r="E611" i="5"/>
  <c r="V612" i="5"/>
  <c r="E612" i="5" s="1"/>
  <c r="X612" i="5" s="1"/>
  <c r="V613" i="5"/>
  <c r="E613" i="5" s="1"/>
  <c r="X613" i="5" s="1"/>
  <c r="V614" i="5"/>
  <c r="E614" i="5"/>
  <c r="X614" i="5" s="1"/>
  <c r="V615" i="5"/>
  <c r="E615" i="5"/>
  <c r="X615" i="5" s="1"/>
  <c r="V616" i="5"/>
  <c r="E616" i="5" s="1"/>
  <c r="X616" i="5" s="1"/>
  <c r="V617" i="5"/>
  <c r="E617" i="5" s="1"/>
  <c r="V618" i="5"/>
  <c r="E618" i="5" s="1"/>
  <c r="X618" i="5" s="1"/>
  <c r="V619" i="5"/>
  <c r="E619" i="5" s="1"/>
  <c r="V620" i="5"/>
  <c r="E620" i="5" s="1"/>
  <c r="X620" i="5" s="1"/>
  <c r="V621" i="5"/>
  <c r="E621" i="5"/>
  <c r="X621" i="5" s="1"/>
  <c r="V622" i="5"/>
  <c r="E622" i="5" s="1"/>
  <c r="X622" i="5" s="1"/>
  <c r="V623" i="5"/>
  <c r="E623" i="5"/>
  <c r="V624" i="5"/>
  <c r="E624" i="5" s="1"/>
  <c r="X624" i="5" s="1"/>
  <c r="V625" i="5"/>
  <c r="E625" i="5"/>
  <c r="V626" i="5"/>
  <c r="E626" i="5" s="1"/>
  <c r="X626" i="5" s="1"/>
  <c r="V627" i="5"/>
  <c r="E627" i="5" s="1"/>
  <c r="V628" i="5"/>
  <c r="E628" i="5" s="1"/>
  <c r="X628" i="5" s="1"/>
  <c r="V629" i="5"/>
  <c r="E629" i="5"/>
  <c r="X629" i="5" s="1"/>
  <c r="V630" i="5"/>
  <c r="E630" i="5"/>
  <c r="X630" i="5" s="1"/>
  <c r="V631" i="5"/>
  <c r="E631" i="5" s="1"/>
  <c r="V632" i="5"/>
  <c r="E632" i="5" s="1"/>
  <c r="X632" i="5" s="1"/>
  <c r="V633" i="5"/>
  <c r="E633" i="5" s="1"/>
  <c r="V634" i="5"/>
  <c r="E634" i="5"/>
  <c r="X634" i="5" s="1"/>
  <c r="V635" i="5"/>
  <c r="E635" i="5" s="1"/>
  <c r="V636" i="5"/>
  <c r="E636" i="5" s="1"/>
  <c r="X636" i="5" s="1"/>
  <c r="V637" i="5"/>
  <c r="E637" i="5"/>
  <c r="V638" i="5"/>
  <c r="E638" i="5"/>
  <c r="X638" i="5" s="1"/>
  <c r="V639" i="5"/>
  <c r="E639" i="5"/>
  <c r="X639" i="5" s="1"/>
  <c r="V640" i="5"/>
  <c r="E640" i="5" s="1"/>
  <c r="V641" i="5"/>
  <c r="E641" i="5" s="1"/>
  <c r="V642" i="5"/>
  <c r="E642" i="5" s="1"/>
  <c r="X642" i="5" s="1"/>
  <c r="V643" i="5"/>
  <c r="E643" i="5"/>
  <c r="V644" i="5"/>
  <c r="E644" i="5" s="1"/>
  <c r="X644" i="5" s="1"/>
  <c r="V645" i="5"/>
  <c r="E645" i="5"/>
  <c r="V646" i="5"/>
  <c r="E646" i="5"/>
  <c r="X646" i="5" s="1"/>
  <c r="V647" i="5"/>
  <c r="E647" i="5"/>
  <c r="X647" i="5" s="1"/>
  <c r="V648" i="5"/>
  <c r="E648" i="5" s="1"/>
  <c r="V649" i="5"/>
  <c r="E649" i="5" s="1"/>
  <c r="X649" i="5" s="1"/>
  <c r="V650" i="5"/>
  <c r="E650" i="5" s="1"/>
  <c r="X650" i="5" s="1"/>
  <c r="V651" i="5"/>
  <c r="E651" i="5" s="1"/>
  <c r="V652" i="5"/>
  <c r="E652" i="5" s="1"/>
  <c r="X652" i="5" s="1"/>
  <c r="V653" i="5"/>
  <c r="E653" i="5"/>
  <c r="X653" i="5" s="1"/>
  <c r="V654" i="5"/>
  <c r="E654" i="5"/>
  <c r="X654" i="5" s="1"/>
  <c r="V655" i="5"/>
  <c r="E655" i="5"/>
  <c r="V656" i="5"/>
  <c r="E656" i="5" s="1"/>
  <c r="X656" i="5" s="1"/>
  <c r="V657" i="5"/>
  <c r="E657" i="5"/>
  <c r="X657" i="5" s="1"/>
  <c r="V658" i="5"/>
  <c r="E658" i="5" s="1"/>
  <c r="X658" i="5" s="1"/>
  <c r="V659" i="5"/>
  <c r="E659" i="5" s="1"/>
  <c r="V660" i="5"/>
  <c r="E660" i="5" s="1"/>
  <c r="X660" i="5" s="1"/>
  <c r="V661" i="5"/>
  <c r="E661" i="5"/>
  <c r="X661" i="5" s="1"/>
  <c r="V662" i="5"/>
  <c r="E662" i="5"/>
  <c r="X662" i="5" s="1"/>
  <c r="V663" i="5"/>
  <c r="E663" i="5"/>
  <c r="V664" i="5"/>
  <c r="E664" i="5" s="1"/>
  <c r="X664" i="5" s="1"/>
  <c r="V665" i="5"/>
  <c r="E665" i="5" s="1"/>
  <c r="X665" i="5" s="1"/>
  <c r="V666" i="5"/>
  <c r="E666" i="5"/>
  <c r="X666" i="5" s="1"/>
  <c r="V667" i="5"/>
  <c r="E667" i="5" s="1"/>
  <c r="V668" i="5"/>
  <c r="E668" i="5" s="1"/>
  <c r="X668" i="5" s="1"/>
  <c r="V669" i="5"/>
  <c r="E669" i="5"/>
  <c r="X669" i="5" s="1"/>
  <c r="V670" i="5"/>
  <c r="E670" i="5"/>
  <c r="X670" i="5" s="1"/>
  <c r="V671" i="5"/>
  <c r="E671" i="5"/>
  <c r="X671" i="5" s="1"/>
  <c r="V672" i="5"/>
  <c r="E672" i="5" s="1"/>
  <c r="X672" i="5" s="1"/>
  <c r="V673" i="5"/>
  <c r="E673" i="5" s="1"/>
  <c r="X673" i="5" s="1"/>
  <c r="V674" i="5"/>
  <c r="E674" i="5" s="1"/>
  <c r="X674" i="5" s="1"/>
  <c r="V675" i="5"/>
  <c r="E675" i="5"/>
  <c r="V676" i="5"/>
  <c r="E676" i="5" s="1"/>
  <c r="X676" i="5" s="1"/>
  <c r="V677" i="5"/>
  <c r="E677" i="5"/>
  <c r="V678" i="5"/>
  <c r="E678" i="5"/>
  <c r="X678" i="5" s="1"/>
  <c r="V679" i="5"/>
  <c r="E679" i="5"/>
  <c r="X679" i="5" s="1"/>
  <c r="V680" i="5"/>
  <c r="E680" i="5" s="1"/>
  <c r="V681" i="5"/>
  <c r="E681" i="5" s="1"/>
  <c r="X681" i="5" s="1"/>
  <c r="V682" i="5"/>
  <c r="E682" i="5" s="1"/>
  <c r="X682" i="5" s="1"/>
  <c r="V683" i="5"/>
  <c r="E683" i="5" s="1"/>
  <c r="X683" i="5" s="1"/>
  <c r="V684" i="5"/>
  <c r="E684" i="5" s="1"/>
  <c r="X684" i="5" s="1"/>
  <c r="V685" i="5"/>
  <c r="E685" i="5"/>
  <c r="X685" i="5" s="1"/>
  <c r="V686" i="5"/>
  <c r="E686" i="5"/>
  <c r="X686" i="5" s="1"/>
  <c r="V687" i="5"/>
  <c r="E687" i="5"/>
  <c r="V688" i="5"/>
  <c r="E688" i="5" s="1"/>
  <c r="X688" i="5" s="1"/>
  <c r="V689" i="5"/>
  <c r="E689" i="5"/>
  <c r="X689" i="5" s="1"/>
  <c r="V690" i="5"/>
  <c r="E690" i="5" s="1"/>
  <c r="X690" i="5" s="1"/>
  <c r="V691" i="5"/>
  <c r="E691" i="5" s="1"/>
  <c r="X691" i="5" s="1"/>
  <c r="V692" i="5"/>
  <c r="E692" i="5" s="1"/>
  <c r="X692" i="5" s="1"/>
  <c r="V693" i="5"/>
  <c r="E693" i="5"/>
  <c r="X693" i="5" s="1"/>
  <c r="V694" i="5"/>
  <c r="E694" i="5"/>
  <c r="X694" i="5" s="1"/>
  <c r="V695" i="5"/>
  <c r="E695" i="5"/>
  <c r="V696" i="5"/>
  <c r="E696" i="5" s="1"/>
  <c r="V697" i="5"/>
  <c r="E697" i="5" s="1"/>
  <c r="X697" i="5" s="1"/>
  <c r="V698" i="5"/>
  <c r="E698" i="5"/>
  <c r="X698" i="5" s="1"/>
  <c r="V699" i="5"/>
  <c r="E699" i="5" s="1"/>
  <c r="X699" i="5" s="1"/>
  <c r="V700" i="5"/>
  <c r="E700" i="5" s="1"/>
  <c r="X700" i="5" s="1"/>
  <c r="V701" i="5"/>
  <c r="E701" i="5"/>
  <c r="X701" i="5" s="1"/>
  <c r="V702" i="5"/>
  <c r="E702" i="5"/>
  <c r="X702" i="5" s="1"/>
  <c r="V703" i="5"/>
  <c r="E703" i="5"/>
  <c r="X703" i="5" s="1"/>
  <c r="V704" i="5"/>
  <c r="E704" i="5" s="1"/>
  <c r="X704" i="5" s="1"/>
  <c r="V705" i="5"/>
  <c r="E705" i="5" s="1"/>
  <c r="X705" i="5" s="1"/>
  <c r="V706" i="5"/>
  <c r="E706" i="5" s="1"/>
  <c r="X706" i="5" s="1"/>
  <c r="V707" i="5"/>
  <c r="E707" i="5"/>
  <c r="V708" i="5"/>
  <c r="E708" i="5" s="1"/>
  <c r="X708" i="5" s="1"/>
  <c r="V709" i="5"/>
  <c r="E709" i="5"/>
  <c r="X709" i="5" s="1"/>
  <c r="V710" i="5"/>
  <c r="E710" i="5"/>
  <c r="V711" i="5"/>
  <c r="E711" i="5"/>
  <c r="X711" i="5" s="1"/>
  <c r="V712" i="5"/>
  <c r="E712" i="5" s="1"/>
  <c r="V713" i="5"/>
  <c r="E713" i="5" s="1"/>
  <c r="X713" i="5" s="1"/>
  <c r="V714" i="5"/>
  <c r="E714" i="5" s="1"/>
  <c r="X714" i="5" s="1"/>
  <c r="V715" i="5"/>
  <c r="E715" i="5" s="1"/>
  <c r="X715" i="5" s="1"/>
  <c r="V716" i="5"/>
  <c r="E716" i="5" s="1"/>
  <c r="X716" i="5" s="1"/>
  <c r="V717" i="5"/>
  <c r="E717" i="5"/>
  <c r="X717" i="5" s="1"/>
  <c r="V718" i="5"/>
  <c r="E718" i="5"/>
  <c r="X718" i="5" s="1"/>
  <c r="V719" i="5"/>
  <c r="E719" i="5"/>
  <c r="X719" i="5" s="1"/>
  <c r="V720" i="5"/>
  <c r="E720" i="5" s="1"/>
  <c r="X720" i="5" s="1"/>
  <c r="V721" i="5"/>
  <c r="E721" i="5"/>
  <c r="X721" i="5" s="1"/>
  <c r="V722" i="5"/>
  <c r="E722" i="5" s="1"/>
  <c r="X722" i="5" s="1"/>
  <c r="V723" i="5"/>
  <c r="E723" i="5" s="1"/>
  <c r="X723" i="5" s="1"/>
  <c r="V724" i="5"/>
  <c r="E724" i="5" s="1"/>
  <c r="X724" i="5" s="1"/>
  <c r="V725" i="5"/>
  <c r="E725" i="5"/>
  <c r="X725" i="5" s="1"/>
  <c r="V726" i="5"/>
  <c r="E726" i="5"/>
  <c r="X726" i="5" s="1"/>
  <c r="V727" i="5"/>
  <c r="E727" i="5"/>
  <c r="V728" i="5"/>
  <c r="E728" i="5" s="1"/>
  <c r="X728" i="5" s="1"/>
  <c r="V729" i="5"/>
  <c r="E729" i="5" s="1"/>
  <c r="X729" i="5" s="1"/>
  <c r="V730" i="5"/>
  <c r="E730" i="5"/>
  <c r="X730" i="5" s="1"/>
  <c r="V731" i="5"/>
  <c r="E731" i="5" s="1"/>
  <c r="X731" i="5" s="1"/>
  <c r="V732" i="5"/>
  <c r="E732" i="5" s="1"/>
  <c r="X732" i="5" s="1"/>
  <c r="V733" i="5"/>
  <c r="E733" i="5"/>
  <c r="X733" i="5" s="1"/>
  <c r="V734" i="5"/>
  <c r="E734" i="5"/>
  <c r="X734" i="5" s="1"/>
  <c r="V735" i="5"/>
  <c r="E735" i="5"/>
  <c r="X735" i="5" s="1"/>
  <c r="V736" i="5"/>
  <c r="E736" i="5" s="1"/>
  <c r="X736" i="5" s="1"/>
  <c r="V737" i="5"/>
  <c r="E737" i="5" s="1"/>
  <c r="X737" i="5" s="1"/>
  <c r="V738" i="5"/>
  <c r="E738" i="5" s="1"/>
  <c r="X738" i="5" s="1"/>
  <c r="V739" i="5"/>
  <c r="E739" i="5"/>
  <c r="V740" i="5"/>
  <c r="E740" i="5" s="1"/>
  <c r="X740" i="5" s="1"/>
  <c r="V741" i="5"/>
  <c r="E741" i="5"/>
  <c r="X741" i="5" s="1"/>
  <c r="V742" i="5"/>
  <c r="E742" i="5"/>
  <c r="X742" i="5" s="1"/>
  <c r="V743" i="5"/>
  <c r="E743" i="5"/>
  <c r="X743" i="5" s="1"/>
  <c r="V744" i="5"/>
  <c r="E744" i="5" s="1"/>
  <c r="X744" i="5" s="1"/>
  <c r="V745" i="5"/>
  <c r="E745" i="5" s="1"/>
  <c r="X745" i="5" s="1"/>
  <c r="V746" i="5"/>
  <c r="E746" i="5" s="1"/>
  <c r="X746" i="5" s="1"/>
  <c r="V747" i="5"/>
  <c r="E747" i="5" s="1"/>
  <c r="X747" i="5" s="1"/>
  <c r="V748" i="5"/>
  <c r="E748" i="5" s="1"/>
  <c r="X748" i="5" s="1"/>
  <c r="V749" i="5"/>
  <c r="E749" i="5"/>
  <c r="X749" i="5" s="1"/>
  <c r="V750" i="5"/>
  <c r="E750" i="5"/>
  <c r="X750" i="5" s="1"/>
  <c r="V751" i="5"/>
  <c r="E751" i="5"/>
  <c r="X751" i="5" s="1"/>
  <c r="V752" i="5"/>
  <c r="E752" i="5" s="1"/>
  <c r="V753" i="5"/>
  <c r="E753" i="5"/>
  <c r="X753" i="5" s="1"/>
  <c r="V754" i="5"/>
  <c r="E754" i="5" s="1"/>
  <c r="X754" i="5" s="1"/>
  <c r="V755" i="5"/>
  <c r="E755" i="5"/>
  <c r="V756" i="5"/>
  <c r="E756" i="5" s="1"/>
  <c r="X756" i="5" s="1"/>
  <c r="V757" i="5"/>
  <c r="E757" i="5" s="1"/>
  <c r="X757" i="5" s="1"/>
  <c r="V758" i="5"/>
  <c r="E758" i="5"/>
  <c r="X758" i="5" s="1"/>
  <c r="V759" i="5"/>
  <c r="E759" i="5" s="1"/>
  <c r="X759" i="5" s="1"/>
  <c r="V760" i="5"/>
  <c r="E760" i="5" s="1"/>
  <c r="X760" i="5" s="1"/>
  <c r="V761" i="5"/>
  <c r="E761" i="5"/>
  <c r="X761" i="5" s="1"/>
  <c r="V762" i="5"/>
  <c r="E762" i="5" s="1"/>
  <c r="X762" i="5" s="1"/>
  <c r="V763" i="5"/>
  <c r="E763" i="5"/>
  <c r="V764" i="5"/>
  <c r="E764" i="5" s="1"/>
  <c r="X764" i="5" s="1"/>
  <c r="V765" i="5"/>
  <c r="E765" i="5"/>
  <c r="X765" i="5" s="1"/>
  <c r="V766" i="5"/>
  <c r="E766" i="5" s="1"/>
  <c r="X766" i="5" s="1"/>
  <c r="V767" i="5"/>
  <c r="E767" i="5" s="1"/>
  <c r="X767" i="5" s="1"/>
  <c r="V768" i="5"/>
  <c r="E768" i="5" s="1"/>
  <c r="X768" i="5" s="1"/>
  <c r="V769" i="5"/>
  <c r="E769" i="5"/>
  <c r="X769" i="5" s="1"/>
  <c r="V770" i="5"/>
  <c r="E770" i="5"/>
  <c r="X770" i="5" s="1"/>
  <c r="V771" i="5"/>
  <c r="E771" i="5"/>
  <c r="V772" i="5"/>
  <c r="E772" i="5" s="1"/>
  <c r="X772" i="5" s="1"/>
  <c r="V773" i="5"/>
  <c r="E773" i="5"/>
  <c r="X773" i="5" s="1"/>
  <c r="V774" i="5"/>
  <c r="E774" i="5" s="1"/>
  <c r="X774" i="5" s="1"/>
  <c r="V775" i="5"/>
  <c r="E775" i="5"/>
  <c r="V776" i="5"/>
  <c r="E776" i="5" s="1"/>
  <c r="X776" i="5" s="1"/>
  <c r="V777" i="5"/>
  <c r="E777" i="5" s="1"/>
  <c r="X777" i="5" s="1"/>
  <c r="V778" i="5"/>
  <c r="E778" i="5"/>
  <c r="X778" i="5" s="1"/>
  <c r="V779" i="5"/>
  <c r="E779" i="5" s="1"/>
  <c r="X779" i="5" s="1"/>
  <c r="V780" i="5"/>
  <c r="E780" i="5" s="1"/>
  <c r="X780" i="5" s="1"/>
  <c r="V781" i="5"/>
  <c r="E781" i="5"/>
  <c r="X781" i="5" s="1"/>
  <c r="V782" i="5"/>
  <c r="E782" i="5" s="1"/>
  <c r="X782" i="5" s="1"/>
  <c r="V783" i="5"/>
  <c r="E783" i="5"/>
  <c r="V784" i="5"/>
  <c r="E784" i="5" s="1"/>
  <c r="X784" i="5" s="1"/>
  <c r="V785" i="5"/>
  <c r="E785" i="5" s="1"/>
  <c r="X785" i="5" s="1"/>
  <c r="V786" i="5"/>
  <c r="E786" i="5" s="1"/>
  <c r="X786" i="5" s="1"/>
  <c r="V787" i="5"/>
  <c r="E787" i="5"/>
  <c r="V788" i="5"/>
  <c r="E788" i="5" s="1"/>
  <c r="X788" i="5" s="1"/>
  <c r="V789" i="5"/>
  <c r="E789" i="5" s="1"/>
  <c r="X789" i="5" s="1"/>
  <c r="V790" i="5"/>
  <c r="E790" i="5"/>
  <c r="X790" i="5" s="1"/>
  <c r="V791" i="5"/>
  <c r="E791" i="5"/>
  <c r="V792" i="5"/>
  <c r="E792" i="5" s="1"/>
  <c r="X792" i="5" s="1"/>
  <c r="V793" i="5"/>
  <c r="E793" i="5" s="1"/>
  <c r="X793" i="5" s="1"/>
  <c r="V794" i="5"/>
  <c r="E794" i="5" s="1"/>
  <c r="X794" i="5" s="1"/>
  <c r="V795" i="5"/>
  <c r="E795" i="5"/>
  <c r="X795" i="5" s="1"/>
  <c r="V796" i="5"/>
  <c r="E796" i="5" s="1"/>
  <c r="X796" i="5" s="1"/>
  <c r="V797" i="5"/>
  <c r="E797" i="5" s="1"/>
  <c r="X797" i="5" s="1"/>
  <c r="V798" i="5"/>
  <c r="E798" i="5" s="1"/>
  <c r="X798" i="5" s="1"/>
  <c r="V799" i="5"/>
  <c r="E799" i="5" s="1"/>
  <c r="X799" i="5" s="1"/>
  <c r="V800" i="5"/>
  <c r="E800" i="5" s="1"/>
  <c r="X800" i="5" s="1"/>
  <c r="V801" i="5"/>
  <c r="E801" i="5"/>
  <c r="X801" i="5" s="1"/>
  <c r="V802" i="5"/>
  <c r="E802" i="5"/>
  <c r="X802" i="5" s="1"/>
  <c r="V803" i="5"/>
  <c r="E803" i="5"/>
  <c r="V804" i="5"/>
  <c r="E804" i="5" s="1"/>
  <c r="X804" i="5" s="1"/>
  <c r="V805" i="5"/>
  <c r="E805" i="5" s="1"/>
  <c r="X805" i="5" s="1"/>
  <c r="V806" i="5"/>
  <c r="E806" i="5" s="1"/>
  <c r="X806" i="5" s="1"/>
  <c r="V807" i="5"/>
  <c r="E807" i="5" s="1"/>
  <c r="X807" i="5" s="1"/>
  <c r="V808" i="5"/>
  <c r="E808" i="5" s="1"/>
  <c r="V809" i="5"/>
  <c r="E809" i="5" s="1"/>
  <c r="X809" i="5" s="1"/>
  <c r="V810" i="5"/>
  <c r="E810" i="5"/>
  <c r="X810" i="5" s="1"/>
  <c r="V811" i="5"/>
  <c r="E811" i="5"/>
  <c r="X811" i="5" s="1"/>
  <c r="V812" i="5"/>
  <c r="E812" i="5" s="1"/>
  <c r="X812" i="5" s="1"/>
  <c r="V813" i="5"/>
  <c r="E813" i="5" s="1"/>
  <c r="X813" i="5" s="1"/>
  <c r="V814" i="5"/>
  <c r="E814" i="5" s="1"/>
  <c r="X814" i="5" s="1"/>
  <c r="V815" i="5"/>
  <c r="E815" i="5" s="1"/>
  <c r="V816" i="5"/>
  <c r="E816" i="5" s="1"/>
  <c r="X816" i="5" s="1"/>
  <c r="V817" i="5"/>
  <c r="E817" i="5" s="1"/>
  <c r="X817" i="5" s="1"/>
  <c r="V818" i="5"/>
  <c r="E818" i="5" s="1"/>
  <c r="X818" i="5" s="1"/>
  <c r="V819" i="5"/>
  <c r="E819" i="5"/>
  <c r="X819" i="5" s="1"/>
  <c r="V820" i="5"/>
  <c r="E820" i="5" s="1"/>
  <c r="X820" i="5" s="1"/>
  <c r="V821" i="5"/>
  <c r="E821" i="5" s="1"/>
  <c r="X821" i="5" s="1"/>
  <c r="V822" i="5"/>
  <c r="E822" i="5"/>
  <c r="X822" i="5" s="1"/>
  <c r="V823" i="5"/>
  <c r="E823" i="5" s="1"/>
  <c r="V824" i="5"/>
  <c r="E824" i="5" s="1"/>
  <c r="X824" i="5" s="1"/>
  <c r="V825" i="5"/>
  <c r="E825" i="5"/>
  <c r="X825" i="5" s="1"/>
  <c r="V826" i="5"/>
  <c r="E826" i="5" s="1"/>
  <c r="X826" i="5" s="1"/>
  <c r="V827" i="5"/>
  <c r="E827" i="5" s="1"/>
  <c r="V828" i="5"/>
  <c r="E828" i="5" s="1"/>
  <c r="X828" i="5" s="1"/>
  <c r="V829" i="5"/>
  <c r="E829" i="5" s="1"/>
  <c r="V830" i="5"/>
  <c r="E830" i="5" s="1"/>
  <c r="X830" i="5" s="1"/>
  <c r="V831" i="5"/>
  <c r="E831" i="5"/>
  <c r="V832" i="5"/>
  <c r="E832" i="5" s="1"/>
  <c r="X832" i="5" s="1"/>
  <c r="V833" i="5"/>
  <c r="E833" i="5"/>
  <c r="X833" i="5" s="1"/>
  <c r="V834" i="5"/>
  <c r="E834" i="5"/>
  <c r="X834" i="5" s="1"/>
  <c r="V835" i="5"/>
  <c r="E835" i="5" s="1"/>
  <c r="X835" i="5" s="1"/>
  <c r="V836" i="5"/>
  <c r="E836" i="5" s="1"/>
  <c r="X836" i="5" s="1"/>
  <c r="V837" i="5"/>
  <c r="E837" i="5" s="1"/>
  <c r="X837" i="5" s="1"/>
  <c r="V838" i="5"/>
  <c r="E838" i="5" s="1"/>
  <c r="X838" i="5" s="1"/>
  <c r="V839" i="5"/>
  <c r="E839" i="5" s="1"/>
  <c r="V840" i="5"/>
  <c r="E840" i="5" s="1"/>
  <c r="X840" i="5" s="1"/>
  <c r="V841" i="5"/>
  <c r="E841" i="5" s="1"/>
  <c r="V842" i="5"/>
  <c r="E842" i="5" s="1"/>
  <c r="X842" i="5" s="1"/>
  <c r="V843" i="5"/>
  <c r="E843" i="5"/>
  <c r="V844" i="5"/>
  <c r="E844" i="5" s="1"/>
  <c r="X844" i="5" s="1"/>
  <c r="V845" i="5"/>
  <c r="E845" i="5"/>
  <c r="V846" i="5"/>
  <c r="E846" i="5" s="1"/>
  <c r="X846" i="5" s="1"/>
  <c r="V847" i="5"/>
  <c r="E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s="1"/>
  <c r="V860" i="5"/>
  <c r="E860" i="5" s="1"/>
  <c r="X860" i="5" s="1"/>
  <c r="V861" i="5"/>
  <c r="E861" i="5" s="1"/>
  <c r="X861" i="5" s="1"/>
  <c r="V862" i="5"/>
  <c r="E862" i="5" s="1"/>
  <c r="X862" i="5" s="1"/>
  <c r="V863" i="5"/>
  <c r="E863" i="5"/>
  <c r="X863"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1" i="5"/>
  <c r="E871" i="5" s="1"/>
  <c r="V872" i="5"/>
  <c r="E872" i="5" s="1"/>
  <c r="X872" i="5" s="1"/>
  <c r="V873" i="5"/>
  <c r="E873" i="5" s="1"/>
  <c r="X873" i="5" s="1"/>
  <c r="V874" i="5"/>
  <c r="E874" i="5"/>
  <c r="X874" i="5" s="1"/>
  <c r="V875" i="5"/>
  <c r="E875" i="5"/>
  <c r="X875" i="5" s="1"/>
  <c r="V876" i="5"/>
  <c r="E876" i="5" s="1"/>
  <c r="X876" i="5" s="1"/>
  <c r="V877" i="5"/>
  <c r="E877" i="5" s="1"/>
  <c r="X877" i="5" s="1"/>
  <c r="V878" i="5"/>
  <c r="E878" i="5" s="1"/>
  <c r="X878" i="5" s="1"/>
  <c r="V879" i="5"/>
  <c r="E879" i="5" s="1"/>
  <c r="V880" i="5"/>
  <c r="E880" i="5" s="1"/>
  <c r="X880" i="5" s="1"/>
  <c r="V881" i="5"/>
  <c r="E881" i="5" s="1"/>
  <c r="X881" i="5" s="1"/>
  <c r="V882" i="5"/>
  <c r="E882" i="5" s="1"/>
  <c r="X882" i="5" s="1"/>
  <c r="V883" i="5"/>
  <c r="E883" i="5"/>
  <c r="V884" i="5"/>
  <c r="E884" i="5" s="1"/>
  <c r="V885" i="5"/>
  <c r="E885" i="5" s="1"/>
  <c r="X885" i="5" s="1"/>
  <c r="V886" i="5"/>
  <c r="E886" i="5"/>
  <c r="X886" i="5" s="1"/>
  <c r="V887" i="5"/>
  <c r="E887" i="5" s="1"/>
  <c r="V888" i="5"/>
  <c r="E888" i="5" s="1"/>
  <c r="X888" i="5" s="1"/>
  <c r="V889" i="5"/>
  <c r="E889" i="5"/>
  <c r="X889" i="5" s="1"/>
  <c r="V890" i="5"/>
  <c r="E890" i="5" s="1"/>
  <c r="X890" i="5" s="1"/>
  <c r="V891" i="5"/>
  <c r="E891" i="5" s="1"/>
  <c r="V892" i="5"/>
  <c r="E892" i="5" s="1"/>
  <c r="X892" i="5" s="1"/>
  <c r="V893" i="5"/>
  <c r="E893" i="5" s="1"/>
  <c r="X893" i="5" s="1"/>
  <c r="V894" i="5"/>
  <c r="E894" i="5" s="1"/>
  <c r="X894" i="5" s="1"/>
  <c r="V895" i="5"/>
  <c r="E895" i="5" s="1"/>
  <c r="V896" i="5"/>
  <c r="E896" i="5" s="1"/>
  <c r="X896" i="5" s="1"/>
  <c r="V897" i="5"/>
  <c r="E897" i="5"/>
  <c r="X897" i="5" s="1"/>
  <c r="V898" i="5"/>
  <c r="E898" i="5"/>
  <c r="X898" i="5" s="1"/>
  <c r="V899" i="5"/>
  <c r="E899" i="5" s="1"/>
  <c r="V900" i="5"/>
  <c r="E900" i="5" s="1"/>
  <c r="X900" i="5" s="1"/>
  <c r="V901" i="5"/>
  <c r="E901" i="5"/>
  <c r="X901" i="5" s="1"/>
  <c r="V902" i="5"/>
  <c r="E902" i="5"/>
  <c r="X902" i="5" s="1"/>
  <c r="V903" i="5"/>
  <c r="E903" i="5" s="1"/>
  <c r="V904" i="5"/>
  <c r="E904" i="5" s="1"/>
  <c r="X904" i="5" s="1"/>
  <c r="V905" i="5"/>
  <c r="E905" i="5"/>
  <c r="X905" i="5" s="1"/>
  <c r="V906" i="5"/>
  <c r="E906" i="5"/>
  <c r="X906" i="5" s="1"/>
  <c r="V907" i="5"/>
  <c r="E907" i="5" s="1"/>
  <c r="V908" i="5"/>
  <c r="E908" i="5" s="1"/>
  <c r="X908" i="5" s="1"/>
  <c r="V909" i="5"/>
  <c r="E909" i="5"/>
  <c r="X909" i="5" s="1"/>
  <c r="V910" i="5"/>
  <c r="E910" i="5"/>
  <c r="X910" i="5" s="1"/>
  <c r="V911" i="5"/>
  <c r="E911" i="5" s="1"/>
  <c r="V912" i="5"/>
  <c r="E912" i="5" s="1"/>
  <c r="X912" i="5" s="1"/>
  <c r="V913" i="5"/>
  <c r="E913" i="5"/>
  <c r="X913" i="5" s="1"/>
  <c r="V914" i="5"/>
  <c r="E914" i="5"/>
  <c r="X914" i="5" s="1"/>
  <c r="V915" i="5"/>
  <c r="E915" i="5" s="1"/>
  <c r="V916" i="5"/>
  <c r="E916" i="5" s="1"/>
  <c r="V917" i="5"/>
  <c r="E917" i="5"/>
  <c r="X917" i="5" s="1"/>
  <c r="V918" i="5"/>
  <c r="E918" i="5"/>
  <c r="X918" i="5" s="1"/>
  <c r="V919" i="5"/>
  <c r="E919" i="5" s="1"/>
  <c r="V920" i="5"/>
  <c r="E920" i="5" s="1"/>
  <c r="X920" i="5" s="1"/>
  <c r="V921" i="5"/>
  <c r="E921" i="5"/>
  <c r="X921" i="5" s="1"/>
  <c r="V922" i="5"/>
  <c r="E922" i="5"/>
  <c r="X922" i="5" s="1"/>
  <c r="V923" i="5"/>
  <c r="E923" i="5" s="1"/>
  <c r="V924" i="5"/>
  <c r="E924" i="5" s="1"/>
  <c r="X924" i="5" s="1"/>
  <c r="V925" i="5"/>
  <c r="E925" i="5"/>
  <c r="X925" i="5" s="1"/>
  <c r="V926" i="5"/>
  <c r="E926" i="5"/>
  <c r="X926" i="5" s="1"/>
  <c r="V927" i="5"/>
  <c r="E927" i="5" s="1"/>
  <c r="V928" i="5"/>
  <c r="E928" i="5" s="1"/>
  <c r="V929" i="5"/>
  <c r="E929" i="5"/>
  <c r="X929" i="5" s="1"/>
  <c r="V930" i="5"/>
  <c r="E930" i="5"/>
  <c r="X930" i="5" s="1"/>
  <c r="V931" i="5"/>
  <c r="E931" i="5" s="1"/>
  <c r="X931" i="5" s="1"/>
  <c r="V932" i="5"/>
  <c r="E932" i="5" s="1"/>
  <c r="X932" i="5" s="1"/>
  <c r="V933" i="5"/>
  <c r="E933" i="5"/>
  <c r="X933" i="5" s="1"/>
  <c r="V934" i="5"/>
  <c r="E934" i="5"/>
  <c r="X934" i="5" s="1"/>
  <c r="V935" i="5"/>
  <c r="E935" i="5" s="1"/>
  <c r="X935" i="5" s="1"/>
  <c r="V936" i="5"/>
  <c r="E936" i="5" s="1"/>
  <c r="X936" i="5" s="1"/>
  <c r="V937" i="5"/>
  <c r="E937" i="5"/>
  <c r="X937" i="5" s="1"/>
  <c r="V938" i="5"/>
  <c r="E938" i="5"/>
  <c r="X938" i="5" s="1"/>
  <c r="V939" i="5"/>
  <c r="E939" i="5" s="1"/>
  <c r="V940" i="5"/>
  <c r="E940" i="5" s="1"/>
  <c r="X940" i="5" s="1"/>
  <c r="V941" i="5"/>
  <c r="E941" i="5"/>
  <c r="X941" i="5" s="1"/>
  <c r="V942" i="5"/>
  <c r="E942" i="5"/>
  <c r="X942" i="5" s="1"/>
  <c r="V943" i="5"/>
  <c r="E943" i="5" s="1"/>
  <c r="V944" i="5"/>
  <c r="E944" i="5" s="1"/>
  <c r="V945" i="5"/>
  <c r="E945" i="5"/>
  <c r="X945" i="5" s="1"/>
  <c r="V946" i="5"/>
  <c r="E946" i="5"/>
  <c r="X946" i="5" s="1"/>
  <c r="V947" i="5"/>
  <c r="E947" i="5" s="1"/>
  <c r="V948" i="5"/>
  <c r="E948" i="5" s="1"/>
  <c r="X948" i="5" s="1"/>
  <c r="V949" i="5"/>
  <c r="E949" i="5"/>
  <c r="X949" i="5" s="1"/>
  <c r="V950" i="5"/>
  <c r="E950" i="5"/>
  <c r="X950" i="5" s="1"/>
  <c r="V951" i="5"/>
  <c r="E951" i="5" s="1"/>
  <c r="V952" i="5"/>
  <c r="E952" i="5" s="1"/>
  <c r="X952" i="5" s="1"/>
  <c r="V953" i="5"/>
  <c r="E953" i="5"/>
  <c r="X953" i="5" s="1"/>
  <c r="V954" i="5"/>
  <c r="E954" i="5"/>
  <c r="X954" i="5" s="1"/>
  <c r="V955" i="5"/>
  <c r="E955" i="5" s="1"/>
  <c r="V956" i="5"/>
  <c r="E956" i="5" s="1"/>
  <c r="X956" i="5" s="1"/>
  <c r="V957" i="5"/>
  <c r="E957" i="5"/>
  <c r="X957" i="5" s="1"/>
  <c r="V958" i="5"/>
  <c r="E958" i="5"/>
  <c r="X958" i="5" s="1"/>
  <c r="V959" i="5"/>
  <c r="E959" i="5" s="1"/>
  <c r="V960" i="5"/>
  <c r="E960" i="5" s="1"/>
  <c r="V961" i="5"/>
  <c r="E961" i="5"/>
  <c r="X961" i="5" s="1"/>
  <c r="V962" i="5"/>
  <c r="E962" i="5"/>
  <c r="X962" i="5" s="1"/>
  <c r="V963" i="5"/>
  <c r="E963" i="5" s="1"/>
  <c r="V964" i="5"/>
  <c r="E964" i="5" s="1"/>
  <c r="X964" i="5" s="1"/>
  <c r="V965" i="5"/>
  <c r="E965" i="5"/>
  <c r="X965" i="5" s="1"/>
  <c r="V966" i="5"/>
  <c r="E966" i="5"/>
  <c r="X966" i="5" s="1"/>
  <c r="V967" i="5"/>
  <c r="E967" i="5" s="1"/>
  <c r="V968" i="5"/>
  <c r="E968" i="5" s="1"/>
  <c r="X968" i="5" s="1"/>
  <c r="V969" i="5"/>
  <c r="E969" i="5"/>
  <c r="X969" i="5" s="1"/>
  <c r="V970" i="5"/>
  <c r="E970" i="5"/>
  <c r="X970" i="5" s="1"/>
  <c r="V971" i="5"/>
  <c r="E971" i="5" s="1"/>
  <c r="V972" i="5"/>
  <c r="E972" i="5" s="1"/>
  <c r="X972" i="5" s="1"/>
  <c r="V973" i="5"/>
  <c r="E973" i="5"/>
  <c r="X973" i="5" s="1"/>
  <c r="V974" i="5"/>
  <c r="E974" i="5"/>
  <c r="X974" i="5" s="1"/>
  <c r="V975" i="5"/>
  <c r="E975" i="5" s="1"/>
  <c r="V976" i="5"/>
  <c r="E976" i="5" s="1"/>
  <c r="V977" i="5"/>
  <c r="E977" i="5"/>
  <c r="V978" i="5"/>
  <c r="E978" i="5"/>
  <c r="X978" i="5" s="1"/>
  <c r="V979" i="5"/>
  <c r="E979" i="5" s="1"/>
  <c r="V980" i="5"/>
  <c r="E980" i="5" s="1"/>
  <c r="X980" i="5" s="1"/>
  <c r="V981" i="5"/>
  <c r="E981" i="5"/>
  <c r="X981" i="5" s="1"/>
  <c r="V982" i="5"/>
  <c r="E982" i="5"/>
  <c r="X982" i="5" s="1"/>
  <c r="V983" i="5"/>
  <c r="E983" i="5" s="1"/>
  <c r="V984" i="5"/>
  <c r="E984" i="5" s="1"/>
  <c r="X984" i="5" s="1"/>
  <c r="V985" i="5"/>
  <c r="E985" i="5"/>
  <c r="X985" i="5" s="1"/>
  <c r="V986" i="5"/>
  <c r="E986" i="5"/>
  <c r="X986" i="5" s="1"/>
  <c r="V987" i="5"/>
  <c r="E987" i="5" s="1"/>
  <c r="V988" i="5"/>
  <c r="E988" i="5" s="1"/>
  <c r="V989" i="5"/>
  <c r="E989" i="5"/>
  <c r="V990" i="5"/>
  <c r="E990" i="5"/>
  <c r="X990" i="5" s="1"/>
  <c r="V991" i="5"/>
  <c r="E991" i="5" s="1"/>
  <c r="V992" i="5"/>
  <c r="E992" i="5" s="1"/>
  <c r="X992" i="5" s="1"/>
  <c r="V993" i="5"/>
  <c r="E993" i="5"/>
  <c r="X993" i="5" s="1"/>
  <c r="V994" i="5"/>
  <c r="E994" i="5"/>
  <c r="X994" i="5" s="1"/>
  <c r="V995" i="5"/>
  <c r="E995" i="5" s="1"/>
  <c r="V996" i="5"/>
  <c r="E996" i="5" s="1"/>
  <c r="X996" i="5" s="1"/>
  <c r="V997" i="5"/>
  <c r="E997" i="5"/>
  <c r="X997" i="5" s="1"/>
  <c r="V998" i="5"/>
  <c r="E998" i="5"/>
  <c r="X998" i="5" s="1"/>
  <c r="V999" i="5"/>
  <c r="E999" i="5" s="1"/>
  <c r="X999" i="5" s="1"/>
  <c r="V1000" i="5"/>
  <c r="E1000" i="5" s="1"/>
  <c r="X1000" i="5" s="1"/>
  <c r="V1001" i="5"/>
  <c r="E1001" i="5"/>
  <c r="X1001" i="5" s="1"/>
  <c r="V1002" i="5"/>
  <c r="E1002" i="5"/>
  <c r="X1002" i="5" s="1"/>
  <c r="V1003" i="5"/>
  <c r="E1003" i="5" s="1"/>
  <c r="V1004" i="5"/>
  <c r="E1004" i="5" s="1"/>
  <c r="X1004" i="5" s="1"/>
  <c r="V1005" i="5"/>
  <c r="E1005" i="5"/>
  <c r="X1005" i="5" s="1"/>
  <c r="V1006" i="5"/>
  <c r="E1006" i="5"/>
  <c r="X1006" i="5" s="1"/>
  <c r="V1007" i="5"/>
  <c r="E1007" i="5" s="1"/>
  <c r="V1008" i="5"/>
  <c r="E1008" i="5" s="1"/>
  <c r="V1009" i="5"/>
  <c r="E1009" i="5"/>
  <c r="X1009" i="5" s="1"/>
  <c r="V1010" i="5"/>
  <c r="E1010" i="5"/>
  <c r="X1010" i="5" s="1"/>
  <c r="V1011" i="5"/>
  <c r="E1011" i="5" s="1"/>
  <c r="X1011" i="5" s="1"/>
  <c r="V1012" i="5"/>
  <c r="E1012" i="5" s="1"/>
  <c r="X1012" i="5" s="1"/>
  <c r="V1013" i="5"/>
  <c r="E1013" i="5"/>
  <c r="X1013" i="5" s="1"/>
  <c r="V1014" i="5"/>
  <c r="E1014" i="5"/>
  <c r="X1014" i="5" s="1"/>
  <c r="V1015" i="5"/>
  <c r="E1015" i="5" s="1"/>
  <c r="V1016" i="5"/>
  <c r="E1016" i="5" s="1"/>
  <c r="X1016" i="5" s="1"/>
  <c r="V1017" i="5"/>
  <c r="E1017" i="5"/>
  <c r="X1017" i="5" s="1"/>
  <c r="V1018" i="5"/>
  <c r="E1018" i="5"/>
  <c r="X1018" i="5" s="1"/>
  <c r="V1019" i="5"/>
  <c r="E1019" i="5" s="1"/>
  <c r="V1020" i="5"/>
  <c r="E1020" i="5" s="1"/>
  <c r="V1021" i="5"/>
  <c r="E1021" i="5"/>
  <c r="X1021" i="5" s="1"/>
  <c r="V1022" i="5"/>
  <c r="E1022" i="5"/>
  <c r="X1022" i="5" s="1"/>
  <c r="V1023" i="5"/>
  <c r="E1023" i="5" s="1"/>
  <c r="V1024" i="5"/>
  <c r="E1024" i="5" s="1"/>
  <c r="V1025" i="5"/>
  <c r="E1025" i="5"/>
  <c r="X1025" i="5" s="1"/>
  <c r="V1026" i="5"/>
  <c r="E1026" i="5"/>
  <c r="X1026" i="5" s="1"/>
  <c r="V1027" i="5"/>
  <c r="E1027" i="5" s="1"/>
  <c r="X1027" i="5" s="1"/>
  <c r="V1028" i="5"/>
  <c r="E1028" i="5" s="1"/>
  <c r="X1028" i="5" s="1"/>
  <c r="V1029" i="5"/>
  <c r="E1029" i="5"/>
  <c r="X1029" i="5" s="1"/>
  <c r="V1030" i="5"/>
  <c r="E1030" i="5"/>
  <c r="X1030" i="5" s="1"/>
  <c r="V1031" i="5"/>
  <c r="E1031" i="5" s="1"/>
  <c r="V1032" i="5"/>
  <c r="E1032" i="5" s="1"/>
  <c r="X1032" i="5" s="1"/>
  <c r="V1033" i="5"/>
  <c r="E1033" i="5"/>
  <c r="X1033" i="5" s="1"/>
  <c r="V1034" i="5"/>
  <c r="E1034" i="5"/>
  <c r="X1034" i="5" s="1"/>
  <c r="V1035" i="5"/>
  <c r="E1035" i="5" s="1"/>
  <c r="V1036" i="5"/>
  <c r="E1036" i="5" s="1"/>
  <c r="V1037" i="5"/>
  <c r="E1037" i="5"/>
  <c r="X1037" i="5" s="1"/>
  <c r="V1038" i="5"/>
  <c r="E1038" i="5"/>
  <c r="X1038" i="5" s="1"/>
  <c r="V1039" i="5"/>
  <c r="E1039" i="5" s="1"/>
  <c r="V1040" i="5"/>
  <c r="E1040" i="5" s="1"/>
  <c r="V1041" i="5"/>
  <c r="E1041" i="5"/>
  <c r="X1041" i="5" s="1"/>
  <c r="V1042" i="5"/>
  <c r="E1042" i="5"/>
  <c r="X1042" i="5" s="1"/>
  <c r="V1043" i="5"/>
  <c r="E1043" i="5" s="1"/>
  <c r="X1043" i="5" s="1"/>
  <c r="V1044" i="5"/>
  <c r="E1044" i="5" s="1"/>
  <c r="V1045" i="5"/>
  <c r="E1045" i="5"/>
  <c r="X1045" i="5" s="1"/>
  <c r="V1046" i="5"/>
  <c r="E1046" i="5"/>
  <c r="X1046" i="5" s="1"/>
  <c r="V1047" i="5"/>
  <c r="E1047" i="5" s="1"/>
  <c r="X1047" i="5" s="1"/>
  <c r="V1048" i="5"/>
  <c r="E1048" i="5" s="1"/>
  <c r="X1048" i="5" s="1"/>
  <c r="V1049" i="5"/>
  <c r="E1049" i="5"/>
  <c r="X1049" i="5" s="1"/>
  <c r="V1050" i="5"/>
  <c r="E1050" i="5"/>
  <c r="X1050" i="5" s="1"/>
  <c r="V1051" i="5"/>
  <c r="E1051" i="5" s="1"/>
  <c r="V1052" i="5"/>
  <c r="E1052" i="5" s="1"/>
  <c r="X1052" i="5" s="1"/>
  <c r="V1053" i="5"/>
  <c r="E1053" i="5"/>
  <c r="X1053" i="5" s="1"/>
  <c r="V1054" i="5"/>
  <c r="E1054" i="5"/>
  <c r="X1054" i="5" s="1"/>
  <c r="V1055" i="5"/>
  <c r="E1055" i="5" s="1"/>
  <c r="V1056" i="5"/>
  <c r="E1056" i="5" s="1"/>
  <c r="V1057" i="5"/>
  <c r="E1057" i="5"/>
  <c r="X1057" i="5" s="1"/>
  <c r="V1058" i="5"/>
  <c r="E1058" i="5"/>
  <c r="X1058" i="5" s="1"/>
  <c r="V1059" i="5"/>
  <c r="E1059" i="5" s="1"/>
  <c r="X1059" i="5" s="1"/>
  <c r="V1060" i="5"/>
  <c r="E1060" i="5" s="1"/>
  <c r="X1060" i="5" s="1"/>
  <c r="V1061" i="5"/>
  <c r="E1061" i="5"/>
  <c r="X1061" i="5" s="1"/>
  <c r="V1062" i="5"/>
  <c r="E1062" i="5"/>
  <c r="X1062" i="5" s="1"/>
  <c r="V1063" i="5"/>
  <c r="E1063" i="5" s="1"/>
  <c r="X1063" i="5" s="1"/>
  <c r="V1064" i="5"/>
  <c r="E1064" i="5" s="1"/>
  <c r="X1064" i="5" s="1"/>
  <c r="V1065" i="5"/>
  <c r="E1065" i="5"/>
  <c r="X1065" i="5" s="1"/>
  <c r="V1066" i="5"/>
  <c r="E1066" i="5"/>
  <c r="X1066" i="5" s="1"/>
  <c r="V1067" i="5"/>
  <c r="E1067" i="5" s="1"/>
  <c r="V1068" i="5"/>
  <c r="E1068" i="5" s="1"/>
  <c r="X1068" i="5" s="1"/>
  <c r="V1069" i="5"/>
  <c r="E1069" i="5"/>
  <c r="X1069" i="5" s="1"/>
  <c r="V1070" i="5"/>
  <c r="E1070" i="5"/>
  <c r="X1070" i="5" s="1"/>
  <c r="V1071" i="5"/>
  <c r="E1071" i="5" s="1"/>
  <c r="V1072" i="5"/>
  <c r="E1072" i="5" s="1"/>
  <c r="V1073" i="5"/>
  <c r="E1073" i="5"/>
  <c r="X1073" i="5" s="1"/>
  <c r="V1074" i="5"/>
  <c r="E1074" i="5"/>
  <c r="X1074" i="5" s="1"/>
  <c r="V1075" i="5"/>
  <c r="E1075" i="5" s="1"/>
  <c r="V1076" i="5"/>
  <c r="E1076" i="5" s="1"/>
  <c r="X1076" i="5" s="1"/>
  <c r="V1077" i="5"/>
  <c r="E1077" i="5"/>
  <c r="X1077" i="5" s="1"/>
  <c r="V1078" i="5"/>
  <c r="E1078" i="5"/>
  <c r="X1078" i="5" s="1"/>
  <c r="V1079" i="5"/>
  <c r="E1079" i="5" s="1"/>
  <c r="V1080" i="5"/>
  <c r="E1080" i="5" s="1"/>
  <c r="X1080" i="5" s="1"/>
  <c r="V1081" i="5"/>
  <c r="E1081" i="5"/>
  <c r="X1081" i="5" s="1"/>
  <c r="V1082" i="5"/>
  <c r="E1082" i="5"/>
  <c r="X1082" i="5" s="1"/>
  <c r="V1083" i="5"/>
  <c r="E1083" i="5" s="1"/>
  <c r="V1084" i="5"/>
  <c r="E1084" i="5" s="1"/>
  <c r="X1084" i="5" s="1"/>
  <c r="V1085" i="5"/>
  <c r="E1085" i="5"/>
  <c r="X1085" i="5" s="1"/>
  <c r="V1086" i="5"/>
  <c r="E1086" i="5"/>
  <c r="X1086" i="5" s="1"/>
  <c r="V1087" i="5"/>
  <c r="E1087" i="5" s="1"/>
  <c r="V1088" i="5"/>
  <c r="E1088" i="5" s="1"/>
  <c r="X1088" i="5" s="1"/>
  <c r="V1089" i="5"/>
  <c r="E1089" i="5"/>
  <c r="X1089" i="5" s="1"/>
  <c r="V1090" i="5"/>
  <c r="E1090" i="5"/>
  <c r="X1090" i="5" s="1"/>
  <c r="V1091" i="5"/>
  <c r="E1091" i="5" s="1"/>
  <c r="V1092" i="5"/>
  <c r="E1092" i="5" s="1"/>
  <c r="X1092" i="5" s="1"/>
  <c r="V1093" i="5"/>
  <c r="E1093" i="5"/>
  <c r="X1093" i="5" s="1"/>
  <c r="V1094" i="5"/>
  <c r="E1094" i="5"/>
  <c r="X1094" i="5" s="1"/>
  <c r="V1095" i="5"/>
  <c r="E1095" i="5" s="1"/>
  <c r="V1096" i="5"/>
  <c r="E1096" i="5" s="1"/>
  <c r="X1096" i="5" s="1"/>
  <c r="V1097" i="5"/>
  <c r="E1097" i="5"/>
  <c r="X1097" i="5" s="1"/>
  <c r="V1098" i="5"/>
  <c r="E1098" i="5"/>
  <c r="X1098" i="5" s="1"/>
  <c r="V1099" i="5"/>
  <c r="E1099" i="5" s="1"/>
  <c r="V1100" i="5"/>
  <c r="E1100" i="5" s="1"/>
  <c r="X1100" i="5" s="1"/>
  <c r="V1101" i="5"/>
  <c r="E1101" i="5"/>
  <c r="X1101" i="5" s="1"/>
  <c r="V1102" i="5"/>
  <c r="E1102" i="5"/>
  <c r="X1102" i="5" s="1"/>
  <c r="V1103" i="5"/>
  <c r="E1103" i="5" s="1"/>
  <c r="V1104" i="5"/>
  <c r="E1104" i="5" s="1"/>
  <c r="V1105" i="5"/>
  <c r="E1105" i="5"/>
  <c r="X1105" i="5" s="1"/>
  <c r="V1106" i="5"/>
  <c r="E1106" i="5"/>
  <c r="X1106" i="5" s="1"/>
  <c r="V1107" i="5"/>
  <c r="E1107" i="5" s="1"/>
  <c r="V1108" i="5"/>
  <c r="E1108" i="5" s="1"/>
  <c r="X1108" i="5" s="1"/>
  <c r="V1109" i="5"/>
  <c r="E1109" i="5"/>
  <c r="X1109" i="5" s="1"/>
  <c r="V1110" i="5"/>
  <c r="E1110" i="5"/>
  <c r="X1110" i="5" s="1"/>
  <c r="V1111" i="5"/>
  <c r="E1111" i="5" s="1"/>
  <c r="X1111" i="5" s="1"/>
  <c r="V1112" i="5"/>
  <c r="E1112" i="5" s="1"/>
  <c r="X1112" i="5" s="1"/>
  <c r="V1113" i="5"/>
  <c r="E1113" i="5"/>
  <c r="X1113" i="5" s="1"/>
  <c r="V1114" i="5"/>
  <c r="E1114" i="5"/>
  <c r="X1114" i="5" s="1"/>
  <c r="V1115" i="5"/>
  <c r="E1115" i="5" s="1"/>
  <c r="V1116" i="5"/>
  <c r="E1116" i="5" s="1"/>
  <c r="X1116" i="5" s="1"/>
  <c r="V1117" i="5"/>
  <c r="E1117" i="5"/>
  <c r="X1117" i="5" s="1"/>
  <c r="V1118" i="5"/>
  <c r="E1118" i="5"/>
  <c r="X1118" i="5" s="1"/>
  <c r="V1119" i="5"/>
  <c r="E1119" i="5" s="1"/>
  <c r="V1120" i="5"/>
  <c r="E1120" i="5" s="1"/>
  <c r="X1120" i="5" s="1"/>
  <c r="V1121" i="5"/>
  <c r="E1121" i="5"/>
  <c r="X1121" i="5" s="1"/>
  <c r="V1122" i="5"/>
  <c r="E1122" i="5"/>
  <c r="X1122" i="5" s="1"/>
  <c r="V1123" i="5"/>
  <c r="E1123" i="5" s="1"/>
  <c r="V1124" i="5"/>
  <c r="E1124" i="5" s="1"/>
  <c r="X1124" i="5" s="1"/>
  <c r="V1125" i="5"/>
  <c r="E1125" i="5"/>
  <c r="X1125" i="5" s="1"/>
  <c r="V1126" i="5"/>
  <c r="E1126" i="5"/>
  <c r="X1126" i="5" s="1"/>
  <c r="V1127" i="5"/>
  <c r="E1127" i="5" s="1"/>
  <c r="V1128" i="5"/>
  <c r="E1128" i="5" s="1"/>
  <c r="X1128" i="5" s="1"/>
  <c r="V1129" i="5"/>
  <c r="E1129" i="5"/>
  <c r="X1129" i="5" s="1"/>
  <c r="V1130" i="5"/>
  <c r="E1130" i="5"/>
  <c r="X1130" i="5" s="1"/>
  <c r="V1131" i="5"/>
  <c r="E1131" i="5" s="1"/>
  <c r="V1132" i="5"/>
  <c r="E1132" i="5" s="1"/>
  <c r="X1132" i="5" s="1"/>
  <c r="V1133" i="5"/>
  <c r="E1133" i="5"/>
  <c r="X1133" i="5" s="1"/>
  <c r="V1134" i="5"/>
  <c r="E1134" i="5"/>
  <c r="X1134" i="5" s="1"/>
  <c r="V1135" i="5"/>
  <c r="E1135" i="5" s="1"/>
  <c r="V1136" i="5"/>
  <c r="E1136" i="5" s="1"/>
  <c r="X1136" i="5" s="1"/>
  <c r="V1137" i="5"/>
  <c r="E1137" i="5"/>
  <c r="V1138" i="5"/>
  <c r="E1138" i="5"/>
  <c r="X1138" i="5" s="1"/>
  <c r="V1139" i="5"/>
  <c r="E1139" i="5" s="1"/>
  <c r="V1140" i="5"/>
  <c r="E1140" i="5" s="1"/>
  <c r="X1140" i="5" s="1"/>
  <c r="V1141" i="5"/>
  <c r="E1141" i="5"/>
  <c r="X1141" i="5" s="1"/>
  <c r="V1142" i="5"/>
  <c r="E1142" i="5"/>
  <c r="X1142" i="5" s="1"/>
  <c r="V1143" i="5"/>
  <c r="E1143" i="5" s="1"/>
  <c r="X1143" i="5" s="1"/>
  <c r="V1144" i="5"/>
  <c r="E1144" i="5" s="1"/>
  <c r="X1144" i="5" s="1"/>
  <c r="V1145" i="5"/>
  <c r="E1145" i="5"/>
  <c r="X1145" i="5" s="1"/>
  <c r="V1146" i="5"/>
  <c r="E1146" i="5"/>
  <c r="X1146" i="5" s="1"/>
  <c r="V1147" i="5"/>
  <c r="E1147" i="5" s="1"/>
  <c r="V1148" i="5"/>
  <c r="E1148" i="5" s="1"/>
  <c r="X1148" i="5" s="1"/>
  <c r="V1149" i="5"/>
  <c r="E1149" i="5"/>
  <c r="X1149" i="5" s="1"/>
  <c r="V1150" i="5"/>
  <c r="E1150" i="5"/>
  <c r="X1150" i="5" s="1"/>
  <c r="V1151" i="5"/>
  <c r="E1151" i="5" s="1"/>
  <c r="V1152" i="5"/>
  <c r="E1152" i="5" s="1"/>
  <c r="X1152" i="5" s="1"/>
  <c r="V1153" i="5"/>
  <c r="E1153" i="5"/>
  <c r="X1153" i="5" s="1"/>
  <c r="V1154" i="5"/>
  <c r="E1154" i="5"/>
  <c r="X1154" i="5" s="1"/>
  <c r="V1155" i="5"/>
  <c r="E1155" i="5" s="1"/>
  <c r="V1156" i="5"/>
  <c r="E1156" i="5" s="1"/>
  <c r="X1156" i="5" s="1"/>
  <c r="V1157" i="5"/>
  <c r="E1157" i="5"/>
  <c r="X1157" i="5" s="1"/>
  <c r="V1158" i="5"/>
  <c r="E1158" i="5"/>
  <c r="X1158" i="5" s="1"/>
  <c r="V1159" i="5"/>
  <c r="E1159" i="5" s="1"/>
  <c r="V1160" i="5"/>
  <c r="E1160" i="5" s="1"/>
  <c r="X1160" i="5" s="1"/>
  <c r="V1161" i="5"/>
  <c r="E1161" i="5"/>
  <c r="X1161" i="5" s="1"/>
  <c r="V1162" i="5"/>
  <c r="E1162" i="5"/>
  <c r="X1162" i="5" s="1"/>
  <c r="V1163" i="5"/>
  <c r="E1163" i="5" s="1"/>
  <c r="V1164" i="5"/>
  <c r="E1164" i="5" s="1"/>
  <c r="V1165" i="5"/>
  <c r="E1165" i="5"/>
  <c r="X1165" i="5" s="1"/>
  <c r="V1166" i="5"/>
  <c r="E1166" i="5"/>
  <c r="X1166" i="5" s="1"/>
  <c r="V1167" i="5"/>
  <c r="E1167" i="5" s="1"/>
  <c r="V1168" i="5"/>
  <c r="E1168" i="5" s="1"/>
  <c r="X1168" i="5" s="1"/>
  <c r="V1169" i="5"/>
  <c r="E1169" i="5"/>
  <c r="X1169" i="5" s="1"/>
  <c r="V1170" i="5"/>
  <c r="E1170" i="5"/>
  <c r="X1170" i="5" s="1"/>
  <c r="V1171" i="5"/>
  <c r="E1171" i="5" s="1"/>
  <c r="V1172" i="5"/>
  <c r="E1172" i="5" s="1"/>
  <c r="X1172" i="5" s="1"/>
  <c r="V1173" i="5"/>
  <c r="E1173" i="5"/>
  <c r="X1173" i="5" s="1"/>
  <c r="V1174" i="5"/>
  <c r="E1174" i="5"/>
  <c r="X1174" i="5" s="1"/>
  <c r="V1175" i="5"/>
  <c r="E1175" i="5" s="1"/>
  <c r="V1176" i="5"/>
  <c r="E1176" i="5" s="1"/>
  <c r="X1176" i="5" s="1"/>
  <c r="V1177" i="5"/>
  <c r="E1177" i="5"/>
  <c r="X1177" i="5" s="1"/>
  <c r="V1178" i="5"/>
  <c r="E1178" i="5"/>
  <c r="X1178" i="5" s="1"/>
  <c r="V1179" i="5"/>
  <c r="E1179" i="5" s="1"/>
  <c r="V1180" i="5"/>
  <c r="E1180" i="5" s="1"/>
  <c r="X1180" i="5" s="1"/>
  <c r="V1181" i="5"/>
  <c r="E1181" i="5"/>
  <c r="X1181" i="5" s="1"/>
  <c r="V1182" i="5"/>
  <c r="E1182" i="5"/>
  <c r="X1182" i="5" s="1"/>
  <c r="V1183" i="5"/>
  <c r="E1183" i="5" s="1"/>
  <c r="V1184" i="5"/>
  <c r="E1184" i="5" s="1"/>
  <c r="X1184" i="5" s="1"/>
  <c r="V1185" i="5"/>
  <c r="E1185" i="5"/>
  <c r="X1185" i="5" s="1"/>
  <c r="V1186" i="5"/>
  <c r="E1186" i="5"/>
  <c r="X1186" i="5" s="1"/>
  <c r="V1187" i="5"/>
  <c r="E1187" i="5" s="1"/>
  <c r="V1188" i="5"/>
  <c r="E1188" i="5" s="1"/>
  <c r="X1188" i="5" s="1"/>
  <c r="V1189" i="5"/>
  <c r="E1189" i="5"/>
  <c r="X1189" i="5" s="1"/>
  <c r="V1190" i="5"/>
  <c r="E1190" i="5"/>
  <c r="X1190" i="5" s="1"/>
  <c r="V1191" i="5"/>
  <c r="E1191" i="5" s="1"/>
  <c r="V1192" i="5"/>
  <c r="E1192" i="5" s="1"/>
  <c r="X1192" i="5" s="1"/>
  <c r="V1193" i="5"/>
  <c r="E1193" i="5"/>
  <c r="X1193" i="5" s="1"/>
  <c r="V1194" i="5"/>
  <c r="E1194" i="5"/>
  <c r="X1194" i="5" s="1"/>
  <c r="V1195" i="5"/>
  <c r="E1195" i="5" s="1"/>
  <c r="V1196" i="5"/>
  <c r="E1196" i="5" s="1"/>
  <c r="X1196" i="5" s="1"/>
  <c r="V1197" i="5"/>
  <c r="E1197" i="5"/>
  <c r="X1197" i="5" s="1"/>
  <c r="V1198" i="5"/>
  <c r="E1198" i="5"/>
  <c r="X1198" i="5" s="1"/>
  <c r="V1199" i="5"/>
  <c r="E1199" i="5" s="1"/>
  <c r="V1200" i="5"/>
  <c r="E1200" i="5" s="1"/>
  <c r="X1200" i="5" s="1"/>
  <c r="V1201" i="5"/>
  <c r="E1201" i="5"/>
  <c r="X1201" i="5" s="1"/>
  <c r="V1202" i="5"/>
  <c r="E1202" i="5"/>
  <c r="X1202" i="5" s="1"/>
  <c r="V1203" i="5"/>
  <c r="E1203" i="5" s="1"/>
  <c r="V1204" i="5"/>
  <c r="E1204" i="5" s="1"/>
  <c r="X1204" i="5" s="1"/>
  <c r="V1205" i="5"/>
  <c r="E1205" i="5"/>
  <c r="X1205" i="5" s="1"/>
  <c r="V1206" i="5"/>
  <c r="E1206" i="5"/>
  <c r="X1206" i="5" s="1"/>
  <c r="V1207" i="5"/>
  <c r="E1207" i="5" s="1"/>
  <c r="V1208" i="5"/>
  <c r="E1208" i="5" s="1"/>
  <c r="X1208" i="5" s="1"/>
  <c r="V1209" i="5"/>
  <c r="E1209" i="5"/>
  <c r="X1209" i="5" s="1"/>
  <c r="V1210" i="5"/>
  <c r="E1210" i="5"/>
  <c r="X1210" i="5" s="1"/>
  <c r="V1211" i="5"/>
  <c r="E1211" i="5" s="1"/>
  <c r="V1212" i="5"/>
  <c r="E1212" i="5" s="1"/>
  <c r="X1212" i="5" s="1"/>
  <c r="V1213" i="5"/>
  <c r="E1213" i="5"/>
  <c r="X1213" i="5" s="1"/>
  <c r="V1214" i="5"/>
  <c r="E1214" i="5"/>
  <c r="X1214" i="5" s="1"/>
  <c r="V1215" i="5"/>
  <c r="E1215" i="5" s="1"/>
  <c r="V1216" i="5"/>
  <c r="E1216" i="5" s="1"/>
  <c r="X1216" i="5" s="1"/>
  <c r="V1217" i="5"/>
  <c r="E1217" i="5"/>
  <c r="X1217" i="5" s="1"/>
  <c r="V1218" i="5"/>
  <c r="E1218" i="5"/>
  <c r="X1218" i="5" s="1"/>
  <c r="V1219" i="5"/>
  <c r="E1219" i="5" s="1"/>
  <c r="V1220" i="5"/>
  <c r="E1220" i="5" s="1"/>
  <c r="X1220" i="5" s="1"/>
  <c r="V1221" i="5"/>
  <c r="E1221" i="5"/>
  <c r="X1221" i="5" s="1"/>
  <c r="V1222" i="5"/>
  <c r="E1222" i="5"/>
  <c r="X1222" i="5" s="1"/>
  <c r="V1223" i="5"/>
  <c r="E1223" i="5" s="1"/>
  <c r="V1224" i="5"/>
  <c r="E1224" i="5" s="1"/>
  <c r="X1224" i="5" s="1"/>
  <c r="V1225" i="5"/>
  <c r="E1225" i="5"/>
  <c r="X1225" i="5" s="1"/>
  <c r="V1226" i="5"/>
  <c r="E1226" i="5"/>
  <c r="X1226" i="5" s="1"/>
  <c r="V1227" i="5"/>
  <c r="E1227" i="5" s="1"/>
  <c r="V1228" i="5"/>
  <c r="E1228" i="5" s="1"/>
  <c r="X1228" i="5" s="1"/>
  <c r="V1229" i="5"/>
  <c r="E1229" i="5"/>
  <c r="X1229" i="5" s="1"/>
  <c r="V1230" i="5"/>
  <c r="E1230" i="5"/>
  <c r="X1230" i="5" s="1"/>
  <c r="V1231" i="5"/>
  <c r="E1231" i="5" s="1"/>
  <c r="V1232" i="5"/>
  <c r="E1232" i="5" s="1"/>
  <c r="X1232" i="5" s="1"/>
  <c r="V1233" i="5"/>
  <c r="E1233" i="5"/>
  <c r="X1233" i="5" s="1"/>
  <c r="V1234" i="5"/>
  <c r="E1234" i="5"/>
  <c r="X1234" i="5" s="1"/>
  <c r="V1235" i="5"/>
  <c r="E1235" i="5" s="1"/>
  <c r="V1236" i="5"/>
  <c r="E1236" i="5" s="1"/>
  <c r="X1236" i="5" s="1"/>
  <c r="V1237" i="5"/>
  <c r="E1237" i="5"/>
  <c r="X1237" i="5" s="1"/>
  <c r="V1238" i="5"/>
  <c r="E1238" i="5"/>
  <c r="X1238" i="5" s="1"/>
  <c r="V1239" i="5"/>
  <c r="E1239" i="5" s="1"/>
  <c r="V1240" i="5"/>
  <c r="E1240" i="5" s="1"/>
  <c r="X1240" i="5" s="1"/>
  <c r="V1241" i="5"/>
  <c r="E1241" i="5"/>
  <c r="X1241" i="5" s="1"/>
  <c r="V1242" i="5"/>
  <c r="E1242" i="5"/>
  <c r="X1242" i="5" s="1"/>
  <c r="V1243" i="5"/>
  <c r="E1243" i="5" s="1"/>
  <c r="V1244" i="5"/>
  <c r="E1244" i="5" s="1"/>
  <c r="V1245" i="5"/>
  <c r="E1245" i="5"/>
  <c r="X1245" i="5" s="1"/>
  <c r="V1246" i="5"/>
  <c r="E1246" i="5"/>
  <c r="X1246" i="5" s="1"/>
  <c r="V1247" i="5"/>
  <c r="E1247" i="5" s="1"/>
  <c r="V1248" i="5"/>
  <c r="E1248" i="5" s="1"/>
  <c r="X1248" i="5" s="1"/>
  <c r="V1249" i="5"/>
  <c r="E1249" i="5"/>
  <c r="X1249" i="5" s="1"/>
  <c r="V1250" i="5"/>
  <c r="E1250" i="5"/>
  <c r="X1250" i="5" s="1"/>
  <c r="V1251" i="5"/>
  <c r="E1251" i="5" s="1"/>
  <c r="V1252" i="5"/>
  <c r="E1252" i="5" s="1"/>
  <c r="X1252" i="5" s="1"/>
  <c r="V1253" i="5"/>
  <c r="E1253" i="5"/>
  <c r="X1253" i="5" s="1"/>
  <c r="V1254" i="5"/>
  <c r="E1254" i="5"/>
  <c r="X1254" i="5" s="1"/>
  <c r="V1255" i="5"/>
  <c r="E1255" i="5" s="1"/>
  <c r="V1256" i="5"/>
  <c r="E1256" i="5" s="1"/>
  <c r="X1256" i="5" s="1"/>
  <c r="V1257" i="5"/>
  <c r="E1257" i="5"/>
  <c r="X1257" i="5" s="1"/>
  <c r="V1258" i="5"/>
  <c r="E1258" i="5"/>
  <c r="X1258" i="5" s="1"/>
  <c r="V1259" i="5"/>
  <c r="E1259" i="5" s="1"/>
  <c r="V1260" i="5"/>
  <c r="E1260" i="5" s="1"/>
  <c r="X1260" i="5" s="1"/>
  <c r="V1261" i="5"/>
  <c r="E1261" i="5"/>
  <c r="X1261" i="5" s="1"/>
  <c r="V1262" i="5"/>
  <c r="E1262" i="5"/>
  <c r="X1262" i="5" s="1"/>
  <c r="V1263" i="5"/>
  <c r="E1263" i="5" s="1"/>
  <c r="V1264" i="5"/>
  <c r="E1264" i="5" s="1"/>
  <c r="X1264" i="5" s="1"/>
  <c r="V1265" i="5"/>
  <c r="E1265" i="5"/>
  <c r="X1265" i="5" s="1"/>
  <c r="V1266" i="5"/>
  <c r="E1266" i="5"/>
  <c r="X1266" i="5" s="1"/>
  <c r="V1267" i="5"/>
  <c r="E1267" i="5" s="1"/>
  <c r="V1268" i="5"/>
  <c r="E1268" i="5" s="1"/>
  <c r="X1268" i="5" s="1"/>
  <c r="V1269" i="5"/>
  <c r="E1269" i="5"/>
  <c r="X1269" i="5" s="1"/>
  <c r="V1270" i="5"/>
  <c r="E1270" i="5"/>
  <c r="X1270" i="5" s="1"/>
  <c r="V1271" i="5"/>
  <c r="E1271" i="5" s="1"/>
  <c r="V1272" i="5"/>
  <c r="E1272" i="5" s="1"/>
  <c r="X1272" i="5" s="1"/>
  <c r="V1273" i="5"/>
  <c r="E1273" i="5"/>
  <c r="X1273" i="5" s="1"/>
  <c r="V1274" i="5"/>
  <c r="E1274" i="5"/>
  <c r="X1274" i="5" s="1"/>
  <c r="V1275" i="5"/>
  <c r="E1275" i="5" s="1"/>
  <c r="V1276" i="5"/>
  <c r="E1276" i="5" s="1"/>
  <c r="X1276" i="5" s="1"/>
  <c r="V1277" i="5"/>
  <c r="E1277" i="5"/>
  <c r="X1277" i="5" s="1"/>
  <c r="V1278" i="5"/>
  <c r="E1278" i="5"/>
  <c r="X1278" i="5" s="1"/>
  <c r="V1279" i="5"/>
  <c r="E1279" i="5" s="1"/>
  <c r="V1280" i="5"/>
  <c r="E1280" i="5" s="1"/>
  <c r="X1280" i="5" s="1"/>
  <c r="V1281" i="5"/>
  <c r="E1281" i="5"/>
  <c r="X1281" i="5" s="1"/>
  <c r="V1282" i="5"/>
  <c r="E1282" i="5"/>
  <c r="X1282" i="5" s="1"/>
  <c r="V1283" i="5"/>
  <c r="E1283" i="5" s="1"/>
  <c r="V1284" i="5"/>
  <c r="E1284" i="5" s="1"/>
  <c r="X1284" i="5" s="1"/>
  <c r="V1285" i="5"/>
  <c r="E1285" i="5"/>
  <c r="X1285" i="5" s="1"/>
  <c r="V1286" i="5"/>
  <c r="E1286" i="5"/>
  <c r="X1286" i="5" s="1"/>
  <c r="V1287" i="5"/>
  <c r="E1287" i="5" s="1"/>
  <c r="V1288" i="5"/>
  <c r="E1288" i="5" s="1"/>
  <c r="X1288" i="5" s="1"/>
  <c r="V1289" i="5"/>
  <c r="E1289" i="5"/>
  <c r="X1289" i="5" s="1"/>
  <c r="V1290" i="5"/>
  <c r="E1290" i="5"/>
  <c r="X1290" i="5" s="1"/>
  <c r="V1291" i="5"/>
  <c r="E1291" i="5" s="1"/>
  <c r="V1292" i="5"/>
  <c r="E1292" i="5" s="1"/>
  <c r="X1292" i="5" s="1"/>
  <c r="V1293" i="5"/>
  <c r="E1293" i="5"/>
  <c r="X1293" i="5" s="1"/>
  <c r="V1294" i="5"/>
  <c r="E1294" i="5"/>
  <c r="X1294" i="5" s="1"/>
  <c r="V1295" i="5"/>
  <c r="E1295" i="5" s="1"/>
  <c r="V1296" i="5"/>
  <c r="E1296" i="5" s="1"/>
  <c r="X1296" i="5" s="1"/>
  <c r="V1297" i="5"/>
  <c r="E1297" i="5"/>
  <c r="X1297" i="5" s="1"/>
  <c r="V1298" i="5"/>
  <c r="E1298" i="5"/>
  <c r="X1298" i="5" s="1"/>
  <c r="V1299" i="5"/>
  <c r="E1299" i="5" s="1"/>
  <c r="V1300" i="5"/>
  <c r="E1300" i="5" s="1"/>
  <c r="X1300" i="5" s="1"/>
  <c r="V1301" i="5"/>
  <c r="E1301" i="5"/>
  <c r="X1301" i="5" s="1"/>
  <c r="V1302" i="5"/>
  <c r="E1302" i="5"/>
  <c r="X1302" i="5" s="1"/>
  <c r="V1303" i="5"/>
  <c r="E1303" i="5" s="1"/>
  <c r="V1304" i="5"/>
  <c r="E1304" i="5" s="1"/>
  <c r="X1304" i="5" s="1"/>
  <c r="V1305" i="5"/>
  <c r="E1305" i="5"/>
  <c r="X1305" i="5" s="1"/>
  <c r="V1306" i="5"/>
  <c r="E1306" i="5"/>
  <c r="X1306" i="5" s="1"/>
  <c r="V1307" i="5"/>
  <c r="E1307" i="5" s="1"/>
  <c r="V1308" i="5"/>
  <c r="E1308" i="5" s="1"/>
  <c r="V1309" i="5"/>
  <c r="E1309" i="5"/>
  <c r="X1309" i="5" s="1"/>
  <c r="V1310" i="5"/>
  <c r="E1310" i="5"/>
  <c r="X1310" i="5" s="1"/>
  <c r="V1311" i="5"/>
  <c r="E1311" i="5" s="1"/>
  <c r="V1312" i="5"/>
  <c r="E1312" i="5" s="1"/>
  <c r="X1312" i="5" s="1"/>
  <c r="V1313" i="5"/>
  <c r="E1313" i="5"/>
  <c r="X1313" i="5" s="1"/>
  <c r="V1314" i="5"/>
  <c r="E1314" i="5"/>
  <c r="X1314" i="5" s="1"/>
  <c r="V1315" i="5"/>
  <c r="E1315" i="5" s="1"/>
  <c r="V1316" i="5"/>
  <c r="E1316" i="5" s="1"/>
  <c r="X1316" i="5" s="1"/>
  <c r="V1317" i="5"/>
  <c r="E1317" i="5"/>
  <c r="X1317" i="5" s="1"/>
  <c r="V1318" i="5"/>
  <c r="E1318" i="5"/>
  <c r="X1318" i="5" s="1"/>
  <c r="V1319" i="5"/>
  <c r="E1319" i="5" s="1"/>
  <c r="V1320" i="5"/>
  <c r="E1320" i="5" s="1"/>
  <c r="X1320" i="5" s="1"/>
  <c r="V1321" i="5"/>
  <c r="E1321" i="5"/>
  <c r="X1321" i="5" s="1"/>
  <c r="V1322" i="5"/>
  <c r="E1322" i="5"/>
  <c r="X1322" i="5" s="1"/>
  <c r="V1323" i="5"/>
  <c r="E1323" i="5" s="1"/>
  <c r="V1324" i="5"/>
  <c r="E1324" i="5" s="1"/>
  <c r="X1324" i="5" s="1"/>
  <c r="V1325" i="5"/>
  <c r="E1325" i="5"/>
  <c r="X1325" i="5" s="1"/>
  <c r="V1326" i="5"/>
  <c r="E1326" i="5"/>
  <c r="X1326" i="5" s="1"/>
  <c r="V1327" i="5"/>
  <c r="E1327" i="5" s="1"/>
  <c r="V1328" i="5"/>
  <c r="E1328" i="5" s="1"/>
  <c r="X1328" i="5" s="1"/>
  <c r="V1329" i="5"/>
  <c r="E1329" i="5"/>
  <c r="X1329" i="5" s="1"/>
  <c r="V1330" i="5"/>
  <c r="E1330" i="5"/>
  <c r="X1330" i="5" s="1"/>
  <c r="V1331" i="5"/>
  <c r="E1331" i="5" s="1"/>
  <c r="V1332" i="5"/>
  <c r="E1332" i="5" s="1"/>
  <c r="X1332" i="5" s="1"/>
  <c r="V1333" i="5"/>
  <c r="E1333" i="5"/>
  <c r="X1333" i="5" s="1"/>
  <c r="V1334" i="5"/>
  <c r="E1334" i="5"/>
  <c r="X1334" i="5" s="1"/>
  <c r="V1335" i="5"/>
  <c r="E1335" i="5" s="1"/>
  <c r="V1336" i="5"/>
  <c r="E1336" i="5" s="1"/>
  <c r="X1336" i="5" s="1"/>
  <c r="V1337" i="5"/>
  <c r="E1337" i="5"/>
  <c r="X1337" i="5" s="1"/>
  <c r="V1338" i="5"/>
  <c r="E1338" i="5"/>
  <c r="X1338" i="5" s="1"/>
  <c r="V1339" i="5"/>
  <c r="E1339" i="5" s="1"/>
  <c r="V1340" i="5"/>
  <c r="E1340" i="5" s="1"/>
  <c r="X1340" i="5" s="1"/>
  <c r="V1341" i="5"/>
  <c r="E1341" i="5"/>
  <c r="X1341" i="5" s="1"/>
  <c r="V1342" i="5"/>
  <c r="E1342" i="5"/>
  <c r="X1342" i="5" s="1"/>
  <c r="V1343" i="5"/>
  <c r="E1343" i="5" s="1"/>
  <c r="V1344" i="5"/>
  <c r="E1344" i="5" s="1"/>
  <c r="X1344" i="5" s="1"/>
  <c r="V1345" i="5"/>
  <c r="E1345" i="5"/>
  <c r="X1345" i="5" s="1"/>
  <c r="V1346" i="5"/>
  <c r="E1346" i="5"/>
  <c r="X1346" i="5" s="1"/>
  <c r="V1347" i="5"/>
  <c r="E1347" i="5" s="1"/>
  <c r="V1348" i="5"/>
  <c r="E1348" i="5" s="1"/>
  <c r="X1348" i="5" s="1"/>
  <c r="V1349" i="5"/>
  <c r="E1349" i="5"/>
  <c r="X1349" i="5" s="1"/>
  <c r="V1350" i="5"/>
  <c r="E1350" i="5"/>
  <c r="X1350" i="5" s="1"/>
  <c r="V1351" i="5"/>
  <c r="E1351" i="5" s="1"/>
  <c r="V1352" i="5"/>
  <c r="E1352" i="5" s="1"/>
  <c r="X1352" i="5" s="1"/>
  <c r="V1353" i="5"/>
  <c r="E1353" i="5"/>
  <c r="X1353" i="5" s="1"/>
  <c r="V1354" i="5"/>
  <c r="E1354" i="5"/>
  <c r="X1354" i="5" s="1"/>
  <c r="V1355" i="5"/>
  <c r="E1355" i="5" s="1"/>
  <c r="V1356" i="5"/>
  <c r="E1356" i="5" s="1"/>
  <c r="X1356" i="5" s="1"/>
  <c r="V1357" i="5"/>
  <c r="E1357" i="5"/>
  <c r="X1357" i="5" s="1"/>
  <c r="V1358" i="5"/>
  <c r="E1358" i="5"/>
  <c r="X1358" i="5" s="1"/>
  <c r="V1359" i="5"/>
  <c r="E1359" i="5" s="1"/>
  <c r="V1360" i="5"/>
  <c r="E1360" i="5" s="1"/>
  <c r="X1360" i="5" s="1"/>
  <c r="V1361" i="5"/>
  <c r="E1361" i="5"/>
  <c r="X1361" i="5" s="1"/>
  <c r="V1362" i="5"/>
  <c r="E1362" i="5"/>
  <c r="X1362" i="5" s="1"/>
  <c r="V1363" i="5"/>
  <c r="E1363" i="5" s="1"/>
  <c r="V1364" i="5"/>
  <c r="E1364" i="5" s="1"/>
  <c r="X1364" i="5" s="1"/>
  <c r="V1365" i="5"/>
  <c r="E1365" i="5"/>
  <c r="X1365" i="5" s="1"/>
  <c r="V1366" i="5"/>
  <c r="E1366" i="5"/>
  <c r="X1366" i="5" s="1"/>
  <c r="V1367" i="5"/>
  <c r="E1367" i="5" s="1"/>
  <c r="V1368" i="5"/>
  <c r="E1368" i="5" s="1"/>
  <c r="X1368" i="5" s="1"/>
  <c r="V1369" i="5"/>
  <c r="E1369" i="5"/>
  <c r="X1369" i="5" s="1"/>
  <c r="V1370" i="5"/>
  <c r="E1370" i="5"/>
  <c r="X1370" i="5" s="1"/>
  <c r="V1371" i="5"/>
  <c r="E1371" i="5" s="1"/>
  <c r="V1372" i="5"/>
  <c r="E1372" i="5" s="1"/>
  <c r="X1372" i="5" s="1"/>
  <c r="V1373" i="5"/>
  <c r="E1373" i="5"/>
  <c r="X1373" i="5" s="1"/>
  <c r="V1374" i="5"/>
  <c r="E1374" i="5"/>
  <c r="X1374" i="5" s="1"/>
  <c r="V1375" i="5"/>
  <c r="E1375" i="5" s="1"/>
  <c r="V1376" i="5"/>
  <c r="E1376" i="5" s="1"/>
  <c r="V1377" i="5"/>
  <c r="E1377" i="5"/>
  <c r="X1377" i="5" s="1"/>
  <c r="V1378" i="5"/>
  <c r="E1378" i="5"/>
  <c r="X1378" i="5" s="1"/>
  <c r="V1379" i="5"/>
  <c r="E1379" i="5" s="1"/>
  <c r="V1380" i="5"/>
  <c r="E1380" i="5" s="1"/>
  <c r="X1380" i="5" s="1"/>
  <c r="V1381" i="5"/>
  <c r="E1381" i="5"/>
  <c r="X1381" i="5" s="1"/>
  <c r="V1382" i="5"/>
  <c r="E1382" i="5"/>
  <c r="X1382" i="5" s="1"/>
  <c r="V1383" i="5"/>
  <c r="E1383" i="5" s="1"/>
  <c r="V1384" i="5"/>
  <c r="E1384" i="5" s="1"/>
  <c r="X1384" i="5" s="1"/>
  <c r="V1385" i="5"/>
  <c r="E1385" i="5"/>
  <c r="X1385" i="5" s="1"/>
  <c r="V1386" i="5"/>
  <c r="E1386" i="5"/>
  <c r="X1386" i="5" s="1"/>
  <c r="V1387" i="5"/>
  <c r="E1387" i="5" s="1"/>
  <c r="V1388" i="5"/>
  <c r="E1388" i="5" s="1"/>
  <c r="V1389" i="5"/>
  <c r="E1389" i="5"/>
  <c r="X1389" i="5" s="1"/>
  <c r="V1390" i="5"/>
  <c r="E1390" i="5"/>
  <c r="X1390" i="5" s="1"/>
  <c r="V1391" i="5"/>
  <c r="E1391" i="5" s="1"/>
  <c r="V1392" i="5"/>
  <c r="E1392" i="5" s="1"/>
  <c r="V1393" i="5"/>
  <c r="E1393" i="5"/>
  <c r="X1393" i="5" s="1"/>
  <c r="V1394" i="5"/>
  <c r="E1394" i="5"/>
  <c r="X1394" i="5" s="1"/>
  <c r="V1395" i="5"/>
  <c r="E1395" i="5" s="1"/>
  <c r="V1396" i="5"/>
  <c r="E1396" i="5" s="1"/>
  <c r="X1396" i="5" s="1"/>
  <c r="V1397" i="5"/>
  <c r="E1397" i="5"/>
  <c r="X1397" i="5" s="1"/>
  <c r="V1398" i="5"/>
  <c r="E1398" i="5"/>
  <c r="X1398" i="5" s="1"/>
  <c r="V1399" i="5"/>
  <c r="E1399" i="5" s="1"/>
  <c r="V1400" i="5"/>
  <c r="E1400" i="5" s="1"/>
  <c r="X1400" i="5" s="1"/>
  <c r="V1401" i="5"/>
  <c r="E1401" i="5"/>
  <c r="X1401" i="5" s="1"/>
  <c r="V1402" i="5"/>
  <c r="E1402" i="5"/>
  <c r="X1402" i="5" s="1"/>
  <c r="V1403" i="5"/>
  <c r="E1403" i="5" s="1"/>
  <c r="V1404" i="5"/>
  <c r="E1404" i="5" s="1"/>
  <c r="X1404" i="5" s="1"/>
  <c r="V1405" i="5"/>
  <c r="E1405" i="5"/>
  <c r="X1405" i="5" s="1"/>
  <c r="V1406" i="5"/>
  <c r="E1406" i="5"/>
  <c r="X1406" i="5" s="1"/>
  <c r="V1407" i="5"/>
  <c r="E1407" i="5" s="1"/>
  <c r="V1408" i="5"/>
  <c r="E1408" i="5" s="1"/>
  <c r="X1408" i="5" s="1"/>
  <c r="V1409" i="5"/>
  <c r="E1409" i="5"/>
  <c r="X1409" i="5" s="1"/>
  <c r="V1410" i="5"/>
  <c r="E1410" i="5"/>
  <c r="X1410" i="5" s="1"/>
  <c r="V1411" i="5"/>
  <c r="E1411" i="5" s="1"/>
  <c r="V1412" i="5"/>
  <c r="E1412" i="5" s="1"/>
  <c r="X1412" i="5" s="1"/>
  <c r="V1413" i="5"/>
  <c r="E1413" i="5"/>
  <c r="X1413" i="5" s="1"/>
  <c r="V1414" i="5"/>
  <c r="E1414" i="5"/>
  <c r="X1414" i="5" s="1"/>
  <c r="V1415" i="5"/>
  <c r="E1415" i="5" s="1"/>
  <c r="V1416" i="5"/>
  <c r="E1416" i="5" s="1"/>
  <c r="X1416" i="5" s="1"/>
  <c r="V1417" i="5"/>
  <c r="E1417" i="5"/>
  <c r="X1417" i="5" s="1"/>
  <c r="V1418" i="5"/>
  <c r="E1418" i="5"/>
  <c r="X1418" i="5" s="1"/>
  <c r="V1419" i="5"/>
  <c r="E1419" i="5" s="1"/>
  <c r="V1420" i="5"/>
  <c r="E1420" i="5" s="1"/>
  <c r="X1420" i="5" s="1"/>
  <c r="V1421" i="5"/>
  <c r="E1421" i="5"/>
  <c r="X1421" i="5" s="1"/>
  <c r="V1422" i="5"/>
  <c r="E1422" i="5"/>
  <c r="X1422" i="5" s="1"/>
  <c r="V1423" i="5"/>
  <c r="E1423" i="5" s="1"/>
  <c r="V1424" i="5"/>
  <c r="E1424" i="5" s="1"/>
  <c r="X1424" i="5" s="1"/>
  <c r="V1425" i="5"/>
  <c r="E1425" i="5"/>
  <c r="V1426" i="5"/>
  <c r="E1426" i="5"/>
  <c r="X1426" i="5" s="1"/>
  <c r="V1427" i="5"/>
  <c r="E1427" i="5" s="1"/>
  <c r="V1428" i="5"/>
  <c r="E1428" i="5" s="1"/>
  <c r="X1428" i="5" s="1"/>
  <c r="V1429" i="5"/>
  <c r="E1429" i="5"/>
  <c r="X1429" i="5" s="1"/>
  <c r="V1430" i="5"/>
  <c r="E1430" i="5"/>
  <c r="X1430" i="5" s="1"/>
  <c r="V1431" i="5"/>
  <c r="E1431" i="5" s="1"/>
  <c r="V1432" i="5"/>
  <c r="E1432" i="5" s="1"/>
  <c r="X1432" i="5" s="1"/>
  <c r="V1433" i="5"/>
  <c r="E1433" i="5"/>
  <c r="X1433" i="5" s="1"/>
  <c r="V1434" i="5"/>
  <c r="E1434" i="5"/>
  <c r="X1434" i="5" s="1"/>
  <c r="V1435" i="5"/>
  <c r="E1435" i="5" s="1"/>
  <c r="V1436" i="5"/>
  <c r="E1436" i="5" s="1"/>
  <c r="X1436" i="5" s="1"/>
  <c r="V1437" i="5"/>
  <c r="E1437" i="5"/>
  <c r="X1437" i="5" s="1"/>
  <c r="V1438" i="5"/>
  <c r="E1438" i="5"/>
  <c r="X1438" i="5" s="1"/>
  <c r="V1439" i="5"/>
  <c r="E1439" i="5" s="1"/>
  <c r="V1440" i="5"/>
  <c r="E1440" i="5" s="1"/>
  <c r="X1440" i="5" s="1"/>
  <c r="V1441" i="5"/>
  <c r="E1441" i="5"/>
  <c r="X1441" i="5" s="1"/>
  <c r="V1442" i="5"/>
  <c r="E1442" i="5"/>
  <c r="X1442" i="5" s="1"/>
  <c r="V1443" i="5"/>
  <c r="E1443" i="5" s="1"/>
  <c r="V1444" i="5"/>
  <c r="E1444" i="5" s="1"/>
  <c r="V1445" i="5"/>
  <c r="E1445" i="5"/>
  <c r="X1445" i="5" s="1"/>
  <c r="V1446" i="5"/>
  <c r="E1446" i="5"/>
  <c r="X1446" i="5" s="1"/>
  <c r="V1447" i="5"/>
  <c r="E1447" i="5" s="1"/>
  <c r="X1447" i="5" s="1"/>
  <c r="V1448" i="5"/>
  <c r="E1448" i="5" s="1"/>
  <c r="X1448" i="5" s="1"/>
  <c r="V1449" i="5"/>
  <c r="E1449" i="5"/>
  <c r="X1449" i="5" s="1"/>
  <c r="V1450" i="5"/>
  <c r="E1450" i="5"/>
  <c r="X1450" i="5" s="1"/>
  <c r="V1451" i="5"/>
  <c r="E1451" i="5" s="1"/>
  <c r="V1452" i="5"/>
  <c r="E1452" i="5" s="1"/>
  <c r="X1452" i="5" s="1"/>
  <c r="V1453" i="5"/>
  <c r="E1453" i="5"/>
  <c r="X1453" i="5" s="1"/>
  <c r="V1454" i="5"/>
  <c r="E1454" i="5"/>
  <c r="X1454" i="5" s="1"/>
  <c r="V1455" i="5"/>
  <c r="E1455" i="5" s="1"/>
  <c r="V1456" i="5"/>
  <c r="E1456" i="5" s="1"/>
  <c r="V1457" i="5"/>
  <c r="E1457" i="5"/>
  <c r="X1457" i="5" s="1"/>
  <c r="V1458" i="5"/>
  <c r="E1458" i="5"/>
  <c r="X1458" i="5" s="1"/>
  <c r="V1459" i="5"/>
  <c r="E1459" i="5" s="1"/>
  <c r="V1460" i="5"/>
  <c r="E1460" i="5" s="1"/>
  <c r="X1460" i="5" s="1"/>
  <c r="V1461" i="5"/>
  <c r="E1461" i="5"/>
  <c r="X1461" i="5" s="1"/>
  <c r="V1462" i="5"/>
  <c r="E1462" i="5"/>
  <c r="X1462" i="5" s="1"/>
  <c r="V1463" i="5"/>
  <c r="E1463" i="5" s="1"/>
  <c r="V1464" i="5"/>
  <c r="E1464" i="5" s="1"/>
  <c r="X1464" i="5" s="1"/>
  <c r="V1465" i="5"/>
  <c r="E1465" i="5"/>
  <c r="X1465" i="5" s="1"/>
  <c r="V1466" i="5"/>
  <c r="E1466" i="5"/>
  <c r="X1466" i="5" s="1"/>
  <c r="V1467" i="5"/>
  <c r="E1467" i="5" s="1"/>
  <c r="V1468" i="5"/>
  <c r="E1468" i="5" s="1"/>
  <c r="X1468" i="5" s="1"/>
  <c r="V1469" i="5"/>
  <c r="E1469" i="5"/>
  <c r="X1469" i="5" s="1"/>
  <c r="V1470" i="5"/>
  <c r="E1470" i="5"/>
  <c r="X1470" i="5" s="1"/>
  <c r="V1471" i="5"/>
  <c r="E1471" i="5" s="1"/>
  <c r="V1472" i="5"/>
  <c r="E1472" i="5" s="1"/>
  <c r="V1473" i="5"/>
  <c r="E1473" i="5"/>
  <c r="X1473" i="5" s="1"/>
  <c r="V1474" i="5"/>
  <c r="E1474" i="5"/>
  <c r="X1474" i="5" s="1"/>
  <c r="V1475" i="5"/>
  <c r="E1475" i="5" s="1"/>
  <c r="V1476" i="5"/>
  <c r="E1476" i="5" s="1"/>
  <c r="X1476" i="5" s="1"/>
  <c r="V1477" i="5"/>
  <c r="E1477" i="5"/>
  <c r="X1477" i="5" s="1"/>
  <c r="V1478" i="5"/>
  <c r="E1478" i="5"/>
  <c r="X1478" i="5" s="1"/>
  <c r="V1479" i="5"/>
  <c r="E1479" i="5" s="1"/>
  <c r="X1479" i="5" s="1"/>
  <c r="V1480" i="5"/>
  <c r="E1480" i="5" s="1"/>
  <c r="X1480" i="5" s="1"/>
  <c r="V1481" i="5"/>
  <c r="E1481" i="5"/>
  <c r="X1481" i="5" s="1"/>
  <c r="V1482" i="5"/>
  <c r="E1482" i="5"/>
  <c r="X1482" i="5" s="1"/>
  <c r="V1483" i="5"/>
  <c r="E1483" i="5" s="1"/>
  <c r="V1484" i="5"/>
  <c r="E1484" i="5" s="1"/>
  <c r="X1484" i="5" s="1"/>
  <c r="V1485" i="5"/>
  <c r="E1485" i="5"/>
  <c r="X1485" i="5" s="1"/>
  <c r="V1486" i="5"/>
  <c r="E1486" i="5"/>
  <c r="X1486" i="5" s="1"/>
  <c r="V1487" i="5"/>
  <c r="E1487" i="5" s="1"/>
  <c r="V1488" i="5"/>
  <c r="E1488" i="5" s="1"/>
  <c r="X1488" i="5" s="1"/>
  <c r="V1489" i="5"/>
  <c r="E1489" i="5"/>
  <c r="X1489" i="5" s="1"/>
  <c r="V1490" i="5"/>
  <c r="E1490" i="5"/>
  <c r="X1490" i="5" s="1"/>
  <c r="V1491" i="5"/>
  <c r="E1491" i="5" s="1"/>
  <c r="V1492" i="5"/>
  <c r="E1492" i="5" s="1"/>
  <c r="X1492" i="5" s="1"/>
  <c r="V1493" i="5"/>
  <c r="E1493" i="5"/>
  <c r="X1493" i="5" s="1"/>
  <c r="V1494" i="5"/>
  <c r="E1494" i="5"/>
  <c r="X1494" i="5" s="1"/>
  <c r="V1495" i="5"/>
  <c r="E1495" i="5" s="1"/>
  <c r="X1495" i="5" s="1"/>
  <c r="V1496" i="5"/>
  <c r="E1496" i="5" s="1"/>
  <c r="X1496" i="5" s="1"/>
  <c r="V1497" i="5"/>
  <c r="E1497" i="5"/>
  <c r="X1497" i="5" s="1"/>
  <c r="V1498" i="5"/>
  <c r="E1498" i="5"/>
  <c r="X1498" i="5" s="1"/>
  <c r="V1499" i="5"/>
  <c r="E1499" i="5" s="1"/>
  <c r="V1500" i="5"/>
  <c r="E1500" i="5" s="1"/>
  <c r="X1500" i="5" s="1"/>
  <c r="V1501" i="5"/>
  <c r="E1501" i="5"/>
  <c r="X1501" i="5" s="1"/>
  <c r="V1502" i="5"/>
  <c r="E1502" i="5"/>
  <c r="X1502" i="5" s="1"/>
  <c r="V1503" i="5"/>
  <c r="E1503" i="5" s="1"/>
  <c r="V1504" i="5"/>
  <c r="E1504" i="5" s="1"/>
  <c r="X1504" i="5" s="1"/>
  <c r="V1505" i="5"/>
  <c r="E1505" i="5"/>
  <c r="X1505" i="5" s="1"/>
  <c r="V1506" i="5"/>
  <c r="E1506" i="5"/>
  <c r="X1506" i="5" s="1"/>
  <c r="V1507" i="5"/>
  <c r="E1507" i="5" s="1"/>
  <c r="V1508" i="5"/>
  <c r="E1508" i="5" s="1"/>
  <c r="X1508" i="5" s="1"/>
  <c r="V1509" i="5"/>
  <c r="E1509" i="5"/>
  <c r="X1509" i="5" s="1"/>
  <c r="V1510" i="5"/>
  <c r="E1510" i="5"/>
  <c r="X1510" i="5" s="1"/>
  <c r="V1511" i="5"/>
  <c r="E1511" i="5" s="1"/>
  <c r="X1511" i="5" s="1"/>
  <c r="V1512" i="5"/>
  <c r="E1512" i="5" s="1"/>
  <c r="X1512" i="5" s="1"/>
  <c r="V1513" i="5"/>
  <c r="E1513" i="5"/>
  <c r="X1513" i="5" s="1"/>
  <c r="V1514" i="5"/>
  <c r="E1514" i="5"/>
  <c r="X1514" i="5" s="1"/>
  <c r="V1515" i="5"/>
  <c r="E1515" i="5" s="1"/>
  <c r="V1516" i="5"/>
  <c r="E1516" i="5" s="1"/>
  <c r="X1516" i="5" s="1"/>
  <c r="V1517" i="5"/>
  <c r="E1517" i="5" s="1"/>
  <c r="X1517" i="5" s="1"/>
  <c r="V1518" i="5"/>
  <c r="E1518" i="5" s="1"/>
  <c r="X1518" i="5" s="1"/>
  <c r="V1519" i="5"/>
  <c r="E1519" i="5" s="1"/>
  <c r="V1520" i="5"/>
  <c r="E1520" i="5" s="1"/>
  <c r="X1520" i="5" s="1"/>
  <c r="V1521" i="5"/>
  <c r="E1521" i="5" s="1"/>
  <c r="V1522" i="5"/>
  <c r="E1522" i="5" s="1"/>
  <c r="X1522" i="5" s="1"/>
  <c r="V1523" i="5"/>
  <c r="E1523" i="5" s="1"/>
  <c r="X1523" i="5" s="1"/>
  <c r="V1524" i="5"/>
  <c r="E1524" i="5" s="1"/>
  <c r="X1524" i="5" s="1"/>
  <c r="V1525" i="5"/>
  <c r="E1525" i="5" s="1"/>
  <c r="X1525" i="5" s="1"/>
  <c r="V1526" i="5"/>
  <c r="E1526" i="5" s="1"/>
  <c r="X1526" i="5" s="1"/>
  <c r="V1527" i="5"/>
  <c r="E1527" i="5" s="1"/>
  <c r="V1528" i="5"/>
  <c r="E1528" i="5"/>
  <c r="X1528" i="5" s="1"/>
  <c r="V1529" i="5"/>
  <c r="E1529" i="5"/>
  <c r="X1529" i="5" s="1"/>
  <c r="V1530" i="5"/>
  <c r="E1530" i="5"/>
  <c r="X1530" i="5" s="1"/>
  <c r="V1531" i="5"/>
  <c r="E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V1540" i="5"/>
  <c r="E1540" i="5" s="1"/>
  <c r="X1540" i="5" s="1"/>
  <c r="V1541" i="5"/>
  <c r="E1541" i="5" s="1"/>
  <c r="X1541" i="5" s="1"/>
  <c r="V1542" i="5"/>
  <c r="E1542" i="5" s="1"/>
  <c r="X1542" i="5" s="1"/>
  <c r="V1543" i="5"/>
  <c r="E1543" i="5" s="1"/>
  <c r="V1544" i="5"/>
  <c r="E1544" i="5" s="1"/>
  <c r="X1544" i="5" s="1"/>
  <c r="V1545" i="5"/>
  <c r="E1545" i="5" s="1"/>
  <c r="X1545" i="5" s="1"/>
  <c r="V1546" i="5"/>
  <c r="E1546" i="5" s="1"/>
  <c r="X1546" i="5" s="1"/>
  <c r="V1547" i="5"/>
  <c r="E1547" i="5" s="1"/>
  <c r="V1548" i="5"/>
  <c r="E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V1556" i="5"/>
  <c r="E1556" i="5" s="1"/>
  <c r="X1556" i="5" s="1"/>
  <c r="V1557" i="5"/>
  <c r="E1557" i="5" s="1"/>
  <c r="X1557" i="5" s="1"/>
  <c r="V1558" i="5"/>
  <c r="E1558" i="5" s="1"/>
  <c r="X1558" i="5" s="1"/>
  <c r="V1559" i="5"/>
  <c r="E1559" i="5" s="1"/>
  <c r="V1560" i="5"/>
  <c r="E1560" i="5" s="1"/>
  <c r="X1560" i="5" s="1"/>
  <c r="V1561" i="5"/>
  <c r="E1561" i="5" s="1"/>
  <c r="X1561" i="5" s="1"/>
  <c r="V1562" i="5"/>
  <c r="E1562" i="5" s="1"/>
  <c r="X1562" i="5" s="1"/>
  <c r="V1563" i="5"/>
  <c r="E1563" i="5" s="1"/>
  <c r="V1564" i="5"/>
  <c r="E1564" i="5" s="1"/>
  <c r="X1564" i="5" s="1"/>
  <c r="V1565" i="5"/>
  <c r="E1565" i="5" s="1"/>
  <c r="X1565" i="5" s="1"/>
  <c r="V1566" i="5"/>
  <c r="E1566" i="5" s="1"/>
  <c r="X1566" i="5" s="1"/>
  <c r="V1567" i="5"/>
  <c r="E1567" i="5" s="1"/>
  <c r="V1568" i="5"/>
  <c r="E1568" i="5" s="1"/>
  <c r="X1568" i="5" s="1"/>
  <c r="V1569" i="5"/>
  <c r="E1569" i="5" s="1"/>
  <c r="X1569" i="5" s="1"/>
  <c r="V1570" i="5"/>
  <c r="E1570" i="5" s="1"/>
  <c r="X1570" i="5" s="1"/>
  <c r="V1571" i="5"/>
  <c r="E1571" i="5" s="1"/>
  <c r="V1572" i="5"/>
  <c r="E1572" i="5" s="1"/>
  <c r="X1572" i="5" s="1"/>
  <c r="V1573" i="5"/>
  <c r="E1573" i="5" s="1"/>
  <c r="X1573" i="5" s="1"/>
  <c r="V1574" i="5"/>
  <c r="E1574" i="5" s="1"/>
  <c r="X1574" i="5" s="1"/>
  <c r="V1575" i="5"/>
  <c r="E1575" i="5" s="1"/>
  <c r="V1576" i="5"/>
  <c r="E1576" i="5" s="1"/>
  <c r="X1576" i="5" s="1"/>
  <c r="V1577" i="5"/>
  <c r="E1577" i="5" s="1"/>
  <c r="X1577" i="5" s="1"/>
  <c r="V1578" i="5"/>
  <c r="E1578" i="5" s="1"/>
  <c r="X1578" i="5" s="1"/>
  <c r="V1579" i="5"/>
  <c r="E1579" i="5" s="1"/>
  <c r="V1580" i="5"/>
  <c r="E1580" i="5" s="1"/>
  <c r="X1580" i="5" s="1"/>
  <c r="V1581" i="5"/>
  <c r="E1581" i="5" s="1"/>
  <c r="X1581" i="5" s="1"/>
  <c r="V1582" i="5"/>
  <c r="E1582" i="5" s="1"/>
  <c r="V1583" i="5"/>
  <c r="E1583" i="5" s="1"/>
  <c r="V1584" i="5"/>
  <c r="E1584" i="5" s="1"/>
  <c r="X1584" i="5" s="1"/>
  <c r="V1585" i="5"/>
  <c r="E1585" i="5" s="1"/>
  <c r="X1585" i="5" s="1"/>
  <c r="V1586" i="5"/>
  <c r="E1586" i="5" s="1"/>
  <c r="X1586" i="5" s="1"/>
  <c r="V1587" i="5"/>
  <c r="E1587" i="5" s="1"/>
  <c r="V1588" i="5"/>
  <c r="E1588" i="5" s="1"/>
  <c r="V1589" i="5"/>
  <c r="E1589" i="5" s="1"/>
  <c r="X1589" i="5" s="1"/>
  <c r="V1590" i="5"/>
  <c r="E1590" i="5" s="1"/>
  <c r="X1590" i="5" s="1"/>
  <c r="V1591" i="5"/>
  <c r="E1591" i="5" s="1"/>
  <c r="V1592" i="5"/>
  <c r="E1592" i="5" s="1"/>
  <c r="X1592" i="5" s="1"/>
  <c r="V1593" i="5"/>
  <c r="E1593" i="5" s="1"/>
  <c r="X1593" i="5" s="1"/>
  <c r="V1594" i="5"/>
  <c r="E1594" i="5" s="1"/>
  <c r="X1594" i="5" s="1"/>
  <c r="V1595" i="5"/>
  <c r="E1595" i="5" s="1"/>
  <c r="V1596" i="5"/>
  <c r="E1596" i="5" s="1"/>
  <c r="X1596" i="5" s="1"/>
  <c r="V1597" i="5"/>
  <c r="E1597" i="5" s="1"/>
  <c r="V1598" i="5"/>
  <c r="E1598" i="5" s="1"/>
  <c r="X1598" i="5" s="1"/>
  <c r="V1599" i="5"/>
  <c r="E1599" i="5" s="1"/>
  <c r="V1600" i="5"/>
  <c r="E1600" i="5" s="1"/>
  <c r="X1600" i="5" s="1"/>
  <c r="V1601" i="5"/>
  <c r="E1601" i="5" s="1"/>
  <c r="X1601" i="5" s="1"/>
  <c r="V1602" i="5"/>
  <c r="E1602" i="5" s="1"/>
  <c r="X1602" i="5" s="1"/>
  <c r="V1603" i="5"/>
  <c r="E1603" i="5" s="1"/>
  <c r="V1604" i="5"/>
  <c r="E1604" i="5" s="1"/>
  <c r="V1605" i="5"/>
  <c r="E1605" i="5" s="1"/>
  <c r="X1605" i="5" s="1"/>
  <c r="V1606" i="5"/>
  <c r="E1606" i="5" s="1"/>
  <c r="X1606" i="5" s="1"/>
  <c r="V1607" i="5"/>
  <c r="E1607" i="5" s="1"/>
  <c r="V1608" i="5"/>
  <c r="E1608" i="5" s="1"/>
  <c r="X1608" i="5" s="1"/>
  <c r="V1609" i="5"/>
  <c r="E1609" i="5" s="1"/>
  <c r="X1609" i="5" s="1"/>
  <c r="V1610" i="5"/>
  <c r="E1610" i="5" s="1"/>
  <c r="X1610" i="5" s="1"/>
  <c r="V1611" i="5"/>
  <c r="E1611" i="5" s="1"/>
  <c r="V1612" i="5"/>
  <c r="E1612" i="5" s="1"/>
  <c r="X1612" i="5" s="1"/>
  <c r="V1613" i="5"/>
  <c r="E1613" i="5" s="1"/>
  <c r="X1613" i="5" s="1"/>
  <c r="V1614" i="5"/>
  <c r="E1614" i="5" s="1"/>
  <c r="X1614" i="5" s="1"/>
  <c r="V1615" i="5"/>
  <c r="E1615" i="5" s="1"/>
  <c r="V1616" i="5"/>
  <c r="E1616" i="5" s="1"/>
  <c r="X1616" i="5" s="1"/>
  <c r="V1617" i="5"/>
  <c r="E1617" i="5" s="1"/>
  <c r="X1617" i="5" s="1"/>
  <c r="V1618" i="5"/>
  <c r="E1618" i="5" s="1"/>
  <c r="X1618" i="5" s="1"/>
  <c r="V1619" i="5"/>
  <c r="E1619" i="5" s="1"/>
  <c r="V1620" i="5"/>
  <c r="E1620" i="5" s="1"/>
  <c r="X1620" i="5" s="1"/>
  <c r="V1621" i="5"/>
  <c r="E1621" i="5" s="1"/>
  <c r="X1621" i="5" s="1"/>
  <c r="V1622" i="5"/>
  <c r="E1622" i="5" s="1"/>
  <c r="X1622" i="5" s="1"/>
  <c r="V1623" i="5"/>
  <c r="E1623" i="5" s="1"/>
  <c r="V1624" i="5"/>
  <c r="E1624" i="5" s="1"/>
  <c r="X1624" i="5" s="1"/>
  <c r="V1625" i="5"/>
  <c r="E1625" i="5" s="1"/>
  <c r="X1625" i="5" s="1"/>
  <c r="V1626" i="5"/>
  <c r="E1626" i="5" s="1"/>
  <c r="X1626" i="5" s="1"/>
  <c r="V1627" i="5"/>
  <c r="E1627" i="5" s="1"/>
  <c r="V1628" i="5"/>
  <c r="E1628" i="5" s="1"/>
  <c r="X1628" i="5" s="1"/>
  <c r="V1629" i="5"/>
  <c r="E1629" i="5" s="1"/>
  <c r="X1629" i="5" s="1"/>
  <c r="V1630" i="5"/>
  <c r="E1630" i="5" s="1"/>
  <c r="X1630" i="5" s="1"/>
  <c r="V1631" i="5"/>
  <c r="E1631" i="5" s="1"/>
  <c r="V1632" i="5"/>
  <c r="E1632" i="5" s="1"/>
  <c r="X1632" i="5" s="1"/>
  <c r="V1633" i="5"/>
  <c r="E1633" i="5" s="1"/>
  <c r="X1633" i="5" s="1"/>
  <c r="V1634" i="5"/>
  <c r="E1634" i="5" s="1"/>
  <c r="X1634" i="5" s="1"/>
  <c r="V1635" i="5"/>
  <c r="E1635" i="5" s="1"/>
  <c r="V1636" i="5"/>
  <c r="E1636" i="5" s="1"/>
  <c r="X1636" i="5" s="1"/>
  <c r="V1637" i="5"/>
  <c r="E1637" i="5" s="1"/>
  <c r="X1637" i="5" s="1"/>
  <c r="V1638" i="5"/>
  <c r="E1638" i="5" s="1"/>
  <c r="X1638" i="5" s="1"/>
  <c r="V1639" i="5"/>
  <c r="E1639" i="5" s="1"/>
  <c r="V1640" i="5"/>
  <c r="E1640" i="5" s="1"/>
  <c r="X1640" i="5" s="1"/>
  <c r="V1641" i="5"/>
  <c r="E1641" i="5" s="1"/>
  <c r="X1641" i="5" s="1"/>
  <c r="V1642" i="5"/>
  <c r="E1642" i="5" s="1"/>
  <c r="X1642" i="5" s="1"/>
  <c r="V1643" i="5"/>
  <c r="E1643" i="5" s="1"/>
  <c r="V1644" i="5"/>
  <c r="E1644" i="5" s="1"/>
  <c r="V1645" i="5"/>
  <c r="E1645" i="5" s="1"/>
  <c r="X1645" i="5" s="1"/>
  <c r="V1646" i="5"/>
  <c r="E1646" i="5" s="1"/>
  <c r="X1646" i="5" s="1"/>
  <c r="V1647" i="5"/>
  <c r="E1647" i="5" s="1"/>
  <c r="V1648" i="5"/>
  <c r="E1648" i="5" s="1"/>
  <c r="X1648" i="5" s="1"/>
  <c r="V1649" i="5"/>
  <c r="E1649" i="5" s="1"/>
  <c r="X1649" i="5" s="1"/>
  <c r="V1650" i="5"/>
  <c r="E1650" i="5" s="1"/>
  <c r="X1650" i="5" s="1"/>
  <c r="V1651" i="5"/>
  <c r="E1651" i="5" s="1"/>
  <c r="V1652" i="5"/>
  <c r="E1652" i="5" s="1"/>
  <c r="V1653" i="5"/>
  <c r="E1653" i="5" s="1"/>
  <c r="X1653" i="5" s="1"/>
  <c r="V1654" i="5"/>
  <c r="E1654" i="5" s="1"/>
  <c r="X1654" i="5" s="1"/>
  <c r="V1655" i="5"/>
  <c r="E1655" i="5" s="1"/>
  <c r="V1656" i="5"/>
  <c r="E1656" i="5" s="1"/>
  <c r="X1656" i="5" s="1"/>
  <c r="V1657" i="5"/>
  <c r="E1657" i="5" s="1"/>
  <c r="X1657" i="5" s="1"/>
  <c r="V1658" i="5"/>
  <c r="E1658" i="5" s="1"/>
  <c r="X1658" i="5" s="1"/>
  <c r="V1659" i="5"/>
  <c r="E1659" i="5" s="1"/>
  <c r="V1660" i="5"/>
  <c r="E1660" i="5" s="1"/>
  <c r="X1660" i="5" s="1"/>
  <c r="V1661" i="5"/>
  <c r="E1661" i="5" s="1"/>
  <c r="X1661" i="5" s="1"/>
  <c r="V1662" i="5"/>
  <c r="E1662" i="5" s="1"/>
  <c r="X1662" i="5" s="1"/>
  <c r="V1663" i="5"/>
  <c r="E1663" i="5" s="1"/>
  <c r="V1664" i="5"/>
  <c r="E1664" i="5" s="1"/>
  <c r="X1664" i="5" s="1"/>
  <c r="V1665" i="5"/>
  <c r="E1665" i="5" s="1"/>
  <c r="X1665" i="5" s="1"/>
  <c r="V1666" i="5"/>
  <c r="E1666" i="5" s="1"/>
  <c r="X1666" i="5" s="1"/>
  <c r="V1667" i="5"/>
  <c r="E1667" i="5" s="1"/>
  <c r="V1668" i="5"/>
  <c r="E1668" i="5" s="1"/>
  <c r="X1668" i="5" s="1"/>
  <c r="V1669" i="5"/>
  <c r="E1669" i="5" s="1"/>
  <c r="X1669" i="5" s="1"/>
  <c r="V1670" i="5"/>
  <c r="E1670" i="5" s="1"/>
  <c r="X1670" i="5" s="1"/>
  <c r="V1671" i="5"/>
  <c r="E1671" i="5" s="1"/>
  <c r="V1672" i="5"/>
  <c r="E1672" i="5" s="1"/>
  <c r="X1672" i="5" s="1"/>
  <c r="V1673" i="5"/>
  <c r="E1673" i="5" s="1"/>
  <c r="X1673" i="5" s="1"/>
  <c r="V1674" i="5"/>
  <c r="E1674" i="5" s="1"/>
  <c r="X1674" i="5" s="1"/>
  <c r="V1675" i="5"/>
  <c r="E1675" i="5" s="1"/>
  <c r="V1676" i="5"/>
  <c r="E1676" i="5" s="1"/>
  <c r="X1676" i="5" s="1"/>
  <c r="V1677" i="5"/>
  <c r="E1677" i="5" s="1"/>
  <c r="X1677" i="5" s="1"/>
  <c r="V1678" i="5"/>
  <c r="E1678" i="5" s="1"/>
  <c r="X1678" i="5" s="1"/>
  <c r="V1679" i="5"/>
  <c r="E1679" i="5" s="1"/>
  <c r="V1680" i="5"/>
  <c r="E1680" i="5" s="1"/>
  <c r="X1680" i="5" s="1"/>
  <c r="V1681" i="5"/>
  <c r="E1681" i="5" s="1"/>
  <c r="X1681" i="5" s="1"/>
  <c r="V1682" i="5"/>
  <c r="E1682" i="5" s="1"/>
  <c r="X1682" i="5" s="1"/>
  <c r="V1683" i="5"/>
  <c r="E1683" i="5" s="1"/>
  <c r="V1684" i="5"/>
  <c r="E1684" i="5" s="1"/>
  <c r="X1684" i="5" s="1"/>
  <c r="V1685" i="5"/>
  <c r="E1685" i="5" s="1"/>
  <c r="X1685" i="5" s="1"/>
  <c r="V1686" i="5"/>
  <c r="E1686" i="5" s="1"/>
  <c r="X1686" i="5" s="1"/>
  <c r="V1687" i="5"/>
  <c r="E1687" i="5" s="1"/>
  <c r="V1688" i="5"/>
  <c r="E1688" i="5" s="1"/>
  <c r="X1688" i="5" s="1"/>
  <c r="V1689" i="5"/>
  <c r="E1689" i="5" s="1"/>
  <c r="X1689" i="5" s="1"/>
  <c r="V1690" i="5"/>
  <c r="E1690" i="5" s="1"/>
  <c r="X1690" i="5" s="1"/>
  <c r="V1691" i="5"/>
  <c r="E1691" i="5" s="1"/>
  <c r="V1692" i="5"/>
  <c r="E1692" i="5" s="1"/>
  <c r="X1692" i="5" s="1"/>
  <c r="V1693" i="5"/>
  <c r="E1693" i="5" s="1"/>
  <c r="X1693" i="5" s="1"/>
  <c r="V1694" i="5"/>
  <c r="E1694" i="5" s="1"/>
  <c r="X1694" i="5" s="1"/>
  <c r="V1695" i="5"/>
  <c r="E1695" i="5" s="1"/>
  <c r="V1696" i="5"/>
  <c r="E1696" i="5" s="1"/>
  <c r="X1696" i="5" s="1"/>
  <c r="V1697" i="5"/>
  <c r="E1697" i="5" s="1"/>
  <c r="X1697" i="5" s="1"/>
  <c r="V1698" i="5"/>
  <c r="E1698" i="5" s="1"/>
  <c r="X1698" i="5" s="1"/>
  <c r="V1699" i="5"/>
  <c r="E1699" i="5" s="1"/>
  <c r="V1700" i="5"/>
  <c r="E1700" i="5" s="1"/>
  <c r="X1700" i="5" s="1"/>
  <c r="V1701" i="5"/>
  <c r="E1701" i="5" s="1"/>
  <c r="X1701" i="5" s="1"/>
  <c r="V1702" i="5"/>
  <c r="E1702" i="5" s="1"/>
  <c r="X1702" i="5" s="1"/>
  <c r="V1703" i="5"/>
  <c r="E1703" i="5" s="1"/>
  <c r="V1704" i="5"/>
  <c r="E1704" i="5" s="1"/>
  <c r="X1704" i="5" s="1"/>
  <c r="V1705" i="5"/>
  <c r="E1705" i="5" s="1"/>
  <c r="X1705" i="5" s="1"/>
  <c r="V1706" i="5"/>
  <c r="E1706" i="5" s="1"/>
  <c r="X1706" i="5" s="1"/>
  <c r="V1707" i="5"/>
  <c r="E1707" i="5" s="1"/>
  <c r="V1708" i="5"/>
  <c r="E1708" i="5" s="1"/>
  <c r="X1708" i="5" s="1"/>
  <c r="V1709" i="5"/>
  <c r="E1709" i="5" s="1"/>
  <c r="X1709" i="5" s="1"/>
  <c r="V1710" i="5"/>
  <c r="E1710" i="5" s="1"/>
  <c r="X1710" i="5" s="1"/>
  <c r="V1711" i="5"/>
  <c r="E1711" i="5" s="1"/>
  <c r="V1712" i="5"/>
  <c r="E1712" i="5" s="1"/>
  <c r="X1712" i="5" s="1"/>
  <c r="V1713" i="5"/>
  <c r="E1713" i="5" s="1"/>
  <c r="X1713" i="5" s="1"/>
  <c r="V1714" i="5"/>
  <c r="E1714" i="5" s="1"/>
  <c r="X1714" i="5" s="1"/>
  <c r="V1715" i="5"/>
  <c r="E1715" i="5" s="1"/>
  <c r="V1716" i="5"/>
  <c r="E1716" i="5" s="1"/>
  <c r="X1716" i="5" s="1"/>
  <c r="V1717" i="5"/>
  <c r="E1717" i="5" s="1"/>
  <c r="X1717" i="5" s="1"/>
  <c r="V1718" i="5"/>
  <c r="E1718" i="5" s="1"/>
  <c r="X1718" i="5" s="1"/>
  <c r="V1719" i="5"/>
  <c r="E1719" i="5" s="1"/>
  <c r="V1720" i="5"/>
  <c r="E1720" i="5" s="1"/>
  <c r="X1720" i="5" s="1"/>
  <c r="V1721" i="5"/>
  <c r="E1721" i="5" s="1"/>
  <c r="X1721" i="5" s="1"/>
  <c r="V1722" i="5"/>
  <c r="E1722" i="5" s="1"/>
  <c r="X1722" i="5" s="1"/>
  <c r="V1723" i="5"/>
  <c r="E1723" i="5" s="1"/>
  <c r="V1724" i="5"/>
  <c r="E1724" i="5" s="1"/>
  <c r="X1724" i="5" s="1"/>
  <c r="V1725" i="5"/>
  <c r="E1725" i="5" s="1"/>
  <c r="X1725" i="5" s="1"/>
  <c r="V1726" i="5"/>
  <c r="E1726" i="5" s="1"/>
  <c r="X1726" i="5" s="1"/>
  <c r="V1727" i="5"/>
  <c r="E1727" i="5" s="1"/>
  <c r="V1728" i="5"/>
  <c r="E1728" i="5" s="1"/>
  <c r="X1728" i="5" s="1"/>
  <c r="V1729" i="5"/>
  <c r="E1729" i="5" s="1"/>
  <c r="X1729" i="5" s="1"/>
  <c r="V1730" i="5"/>
  <c r="E1730" i="5" s="1"/>
  <c r="X1730" i="5" s="1"/>
  <c r="V1731" i="5"/>
  <c r="E1731" i="5" s="1"/>
  <c r="V1732" i="5"/>
  <c r="E1732" i="5" s="1"/>
  <c r="X1732" i="5" s="1"/>
  <c r="V1733" i="5"/>
  <c r="E1733" i="5" s="1"/>
  <c r="X1733" i="5" s="1"/>
  <c r="V1734" i="5"/>
  <c r="E1734" i="5" s="1"/>
  <c r="X1734" i="5" s="1"/>
  <c r="V1735" i="5"/>
  <c r="E1735" i="5" s="1"/>
  <c r="V1736" i="5"/>
  <c r="E1736" i="5" s="1"/>
  <c r="X1736" i="5" s="1"/>
  <c r="V1737" i="5"/>
  <c r="E1737" i="5" s="1"/>
  <c r="X1737" i="5" s="1"/>
  <c r="V1738" i="5"/>
  <c r="E1738" i="5" s="1"/>
  <c r="X1738" i="5" s="1"/>
  <c r="V1739" i="5"/>
  <c r="E1739" i="5" s="1"/>
  <c r="V1740" i="5"/>
  <c r="E1740" i="5" s="1"/>
  <c r="V1741" i="5"/>
  <c r="E1741" i="5" s="1"/>
  <c r="X1741" i="5" s="1"/>
  <c r="V1742" i="5"/>
  <c r="E1742" i="5" s="1"/>
  <c r="X1742" i="5" s="1"/>
  <c r="V1743" i="5"/>
  <c r="E1743" i="5" s="1"/>
  <c r="V1744" i="5"/>
  <c r="E1744" i="5" s="1"/>
  <c r="X1744" i="5" s="1"/>
  <c r="V1745" i="5"/>
  <c r="E1745" i="5" s="1"/>
  <c r="X1745" i="5" s="1"/>
  <c r="V1746" i="5"/>
  <c r="E1746" i="5" s="1"/>
  <c r="X1746" i="5" s="1"/>
  <c r="V1747" i="5"/>
  <c r="E1747" i="5" s="1"/>
  <c r="V1748" i="5"/>
  <c r="E1748" i="5" s="1"/>
  <c r="X1748" i="5" s="1"/>
  <c r="V1749" i="5"/>
  <c r="E1749" i="5" s="1"/>
  <c r="X1749" i="5" s="1"/>
  <c r="V1750" i="5"/>
  <c r="E1750" i="5" s="1"/>
  <c r="X1750" i="5" s="1"/>
  <c r="V1751" i="5"/>
  <c r="E1751" i="5" s="1"/>
  <c r="V1752" i="5"/>
  <c r="E1752" i="5" s="1"/>
  <c r="X1752" i="5" s="1"/>
  <c r="V1753" i="5"/>
  <c r="E1753" i="5" s="1"/>
  <c r="X1753" i="5" s="1"/>
  <c r="V1754" i="5"/>
  <c r="E1754" i="5" s="1"/>
  <c r="X1754" i="5" s="1"/>
  <c r="V1755" i="5"/>
  <c r="E1755" i="5" s="1"/>
  <c r="V1756" i="5"/>
  <c r="E1756" i="5" s="1"/>
  <c r="X1756" i="5" s="1"/>
  <c r="V1757" i="5"/>
  <c r="E1757" i="5" s="1"/>
  <c r="X1757" i="5" s="1"/>
  <c r="V1758" i="5"/>
  <c r="E1758" i="5" s="1"/>
  <c r="X1758" i="5" s="1"/>
  <c r="V1759" i="5"/>
  <c r="E1759" i="5" s="1"/>
  <c r="V1760" i="5"/>
  <c r="E1760" i="5" s="1"/>
  <c r="X1760" i="5" s="1"/>
  <c r="V1761" i="5"/>
  <c r="E1761" i="5" s="1"/>
  <c r="X1761" i="5" s="1"/>
  <c r="V1762" i="5"/>
  <c r="E1762" i="5" s="1"/>
  <c r="X1762" i="5" s="1"/>
  <c r="V1763" i="5"/>
  <c r="E1763" i="5" s="1"/>
  <c r="V1764" i="5"/>
  <c r="E1764" i="5" s="1"/>
  <c r="X1764" i="5" s="1"/>
  <c r="V1765" i="5"/>
  <c r="E1765" i="5" s="1"/>
  <c r="X1765" i="5" s="1"/>
  <c r="V1766" i="5"/>
  <c r="E1766" i="5" s="1"/>
  <c r="X1766" i="5" s="1"/>
  <c r="V1767" i="5"/>
  <c r="E1767" i="5" s="1"/>
  <c r="V1768" i="5"/>
  <c r="E1768" i="5" s="1"/>
  <c r="X1768" i="5" s="1"/>
  <c r="V1769" i="5"/>
  <c r="E1769" i="5" s="1"/>
  <c r="X1769" i="5" s="1"/>
  <c r="V1770" i="5"/>
  <c r="E1770" i="5" s="1"/>
  <c r="X1770" i="5" s="1"/>
  <c r="V1771" i="5"/>
  <c r="E1771" i="5" s="1"/>
  <c r="V1772" i="5"/>
  <c r="E1772" i="5" s="1"/>
  <c r="X1772" i="5" s="1"/>
  <c r="V1773" i="5"/>
  <c r="E1773" i="5" s="1"/>
  <c r="X1773" i="5" s="1"/>
  <c r="V1774" i="5"/>
  <c r="E1774" i="5" s="1"/>
  <c r="X1774" i="5" s="1"/>
  <c r="V1775" i="5"/>
  <c r="E1775" i="5" s="1"/>
  <c r="V1776" i="5"/>
  <c r="E1776" i="5" s="1"/>
  <c r="X1776" i="5" s="1"/>
  <c r="V1777" i="5"/>
  <c r="E1777" i="5" s="1"/>
  <c r="X1777" i="5" s="1"/>
  <c r="V1778" i="5"/>
  <c r="E1778" i="5" s="1"/>
  <c r="X1778" i="5" s="1"/>
  <c r="V1779" i="5"/>
  <c r="E1779" i="5" s="1"/>
  <c r="V1780" i="5"/>
  <c r="E1780" i="5" s="1"/>
  <c r="X1780" i="5" s="1"/>
  <c r="V1781" i="5"/>
  <c r="E1781" i="5" s="1"/>
  <c r="X1781" i="5" s="1"/>
  <c r="V1782" i="5"/>
  <c r="E1782" i="5" s="1"/>
  <c r="X1782" i="5" s="1"/>
  <c r="V1783" i="5"/>
  <c r="E1783" i="5" s="1"/>
  <c r="V1784" i="5"/>
  <c r="E1784" i="5" s="1"/>
  <c r="X1784" i="5" s="1"/>
  <c r="V1785" i="5"/>
  <c r="E1785" i="5" s="1"/>
  <c r="X1785" i="5" s="1"/>
  <c r="V1786" i="5"/>
  <c r="E1786" i="5" s="1"/>
  <c r="X1786" i="5" s="1"/>
  <c r="V1787" i="5"/>
  <c r="E1787" i="5" s="1"/>
  <c r="V1788" i="5"/>
  <c r="E1788" i="5" s="1"/>
  <c r="X1788" i="5" s="1"/>
  <c r="V1789" i="5"/>
  <c r="E1789" i="5" s="1"/>
  <c r="X1789" i="5" s="1"/>
  <c r="V1790" i="5"/>
  <c r="E1790" i="5" s="1"/>
  <c r="X1790" i="5" s="1"/>
  <c r="V1791" i="5"/>
  <c r="E1791" i="5" s="1"/>
  <c r="V1792" i="5"/>
  <c r="E1792" i="5" s="1"/>
  <c r="X1792" i="5" s="1"/>
  <c r="V1793" i="5"/>
  <c r="E1793" i="5" s="1"/>
  <c r="X1793" i="5" s="1"/>
  <c r="V1794" i="5"/>
  <c r="E1794" i="5" s="1"/>
  <c r="X1794" i="5" s="1"/>
  <c r="V1795" i="5"/>
  <c r="E1795" i="5" s="1"/>
  <c r="V1796" i="5"/>
  <c r="E1796" i="5" s="1"/>
  <c r="X1796" i="5" s="1"/>
  <c r="V1797" i="5"/>
  <c r="E1797" i="5" s="1"/>
  <c r="X1797" i="5" s="1"/>
  <c r="V1798" i="5"/>
  <c r="E1798" i="5" s="1"/>
  <c r="X1798" i="5" s="1"/>
  <c r="V1799" i="5"/>
  <c r="E1799" i="5" s="1"/>
  <c r="V1800" i="5"/>
  <c r="E1800" i="5" s="1"/>
  <c r="X1800" i="5" s="1"/>
  <c r="V1801" i="5"/>
  <c r="E1801" i="5" s="1"/>
  <c r="X1801" i="5" s="1"/>
  <c r="V1802" i="5"/>
  <c r="E1802" i="5" s="1"/>
  <c r="X1802" i="5" s="1"/>
  <c r="V1803" i="5"/>
  <c r="E1803" i="5" s="1"/>
  <c r="V1804" i="5"/>
  <c r="E1804" i="5" s="1"/>
  <c r="X1804" i="5" s="1"/>
  <c r="V1805" i="5"/>
  <c r="E1805" i="5" s="1"/>
  <c r="X1805" i="5" s="1"/>
  <c r="V1806" i="5"/>
  <c r="E1806" i="5" s="1"/>
  <c r="X1806" i="5" s="1"/>
  <c r="V1807" i="5"/>
  <c r="E1807" i="5" s="1"/>
  <c r="V1808" i="5"/>
  <c r="E1808" i="5" s="1"/>
  <c r="X1808" i="5" s="1"/>
  <c r="V1809" i="5"/>
  <c r="E1809" i="5" s="1"/>
  <c r="X1809" i="5" s="1"/>
  <c r="V1810" i="5"/>
  <c r="E1810" i="5" s="1"/>
  <c r="X1810" i="5" s="1"/>
  <c r="V1811" i="5"/>
  <c r="E1811" i="5" s="1"/>
  <c r="V1812" i="5"/>
  <c r="E1812" i="5" s="1"/>
  <c r="X1812" i="5" s="1"/>
  <c r="V1813" i="5"/>
  <c r="E1813" i="5" s="1"/>
  <c r="X1813" i="5" s="1"/>
  <c r="V1814" i="5"/>
  <c r="E1814" i="5" s="1"/>
  <c r="X1814" i="5" s="1"/>
  <c r="V1815" i="5"/>
  <c r="E1815" i="5" s="1"/>
  <c r="X1815" i="5" s="1"/>
  <c r="V1816" i="5"/>
  <c r="E1816" i="5" s="1"/>
  <c r="X1816" i="5" s="1"/>
  <c r="V1817" i="5"/>
  <c r="E1817" i="5" s="1"/>
  <c r="X1817" i="5" s="1"/>
  <c r="V1818" i="5"/>
  <c r="E1818" i="5" s="1"/>
  <c r="X1818" i="5" s="1"/>
  <c r="V1819" i="5"/>
  <c r="E1819" i="5" s="1"/>
  <c r="V1820" i="5"/>
  <c r="E1820" i="5" s="1"/>
  <c r="X1820" i="5" s="1"/>
  <c r="V1821" i="5"/>
  <c r="E1821" i="5" s="1"/>
  <c r="X1821" i="5" s="1"/>
  <c r="V1822" i="5"/>
  <c r="E1822" i="5" s="1"/>
  <c r="X1822" i="5" s="1"/>
  <c r="V1823" i="5"/>
  <c r="E1823" i="5" s="1"/>
  <c r="V1824" i="5"/>
  <c r="E1824" i="5" s="1"/>
  <c r="X1824" i="5" s="1"/>
  <c r="V1825" i="5"/>
  <c r="E1825" i="5" s="1"/>
  <c r="V1826" i="5"/>
  <c r="E1826" i="5" s="1"/>
  <c r="X1826" i="5" s="1"/>
  <c r="V1827" i="5"/>
  <c r="E1827" i="5" s="1"/>
  <c r="V1828" i="5"/>
  <c r="E1828" i="5" s="1"/>
  <c r="X1828" i="5" s="1"/>
  <c r="V1829" i="5"/>
  <c r="E1829" i="5" s="1"/>
  <c r="X1829" i="5" s="1"/>
  <c r="V1830" i="5"/>
  <c r="E1830" i="5" s="1"/>
  <c r="X1830" i="5" s="1"/>
  <c r="V1831" i="5"/>
  <c r="E1831" i="5" s="1"/>
  <c r="V1832" i="5"/>
  <c r="E1832" i="5" s="1"/>
  <c r="X1832" i="5" s="1"/>
  <c r="V1833" i="5"/>
  <c r="E1833" i="5" s="1"/>
  <c r="X1833" i="5" s="1"/>
  <c r="V1834" i="5"/>
  <c r="E1834" i="5" s="1"/>
  <c r="X1834" i="5" s="1"/>
  <c r="V1835" i="5"/>
  <c r="E1835" i="5" s="1"/>
  <c r="V1836" i="5"/>
  <c r="E1836" i="5" s="1"/>
  <c r="X1836" i="5" s="1"/>
  <c r="V1837" i="5"/>
  <c r="E1837" i="5" s="1"/>
  <c r="X1837" i="5" s="1"/>
  <c r="V1838" i="5"/>
  <c r="E1838" i="5" s="1"/>
  <c r="X1838" i="5" s="1"/>
  <c r="V1839" i="5"/>
  <c r="E1839" i="5" s="1"/>
  <c r="V1840" i="5"/>
  <c r="E1840" i="5" s="1"/>
  <c r="X1840" i="5" s="1"/>
  <c r="V1841" i="5"/>
  <c r="E1841" i="5" s="1"/>
  <c r="X1841" i="5" s="1"/>
  <c r="V1842" i="5"/>
  <c r="E1842" i="5" s="1"/>
  <c r="X1842" i="5" s="1"/>
  <c r="V1843" i="5"/>
  <c r="E1843" i="5" s="1"/>
  <c r="V1844" i="5"/>
  <c r="E1844" i="5" s="1"/>
  <c r="X1844" i="5" s="1"/>
  <c r="V1845" i="5"/>
  <c r="E1845" i="5" s="1"/>
  <c r="V1846" i="5"/>
  <c r="E1846" i="5" s="1"/>
  <c r="X1846" i="5" s="1"/>
  <c r="V1847" i="5"/>
  <c r="E1847" i="5" s="1"/>
  <c r="V1848" i="5"/>
  <c r="E1848" i="5" s="1"/>
  <c r="X1848" i="5" s="1"/>
  <c r="V1849" i="5"/>
  <c r="E1849" i="5" s="1"/>
  <c r="V1850" i="5"/>
  <c r="E1850" i="5" s="1"/>
  <c r="X1850" i="5" s="1"/>
  <c r="V1851" i="5"/>
  <c r="E1851" i="5" s="1"/>
  <c r="V1852" i="5"/>
  <c r="E1852" i="5" s="1"/>
  <c r="X1852" i="5" s="1"/>
  <c r="V1853" i="5"/>
  <c r="E1853" i="5" s="1"/>
  <c r="X1853" i="5" s="1"/>
  <c r="V1854" i="5"/>
  <c r="E1854" i="5" s="1"/>
  <c r="X1854" i="5" s="1"/>
  <c r="V1855" i="5"/>
  <c r="E1855" i="5" s="1"/>
  <c r="V1856" i="5"/>
  <c r="E1856" i="5" s="1"/>
  <c r="X1856" i="5" s="1"/>
  <c r="V1857" i="5"/>
  <c r="E1857" i="5" s="1"/>
  <c r="X1857" i="5" s="1"/>
  <c r="V1858" i="5"/>
  <c r="E1858" i="5" s="1"/>
  <c r="X1858" i="5" s="1"/>
  <c r="V1859" i="5"/>
  <c r="E1859" i="5" s="1"/>
  <c r="V1860" i="5"/>
  <c r="E1860" i="5" s="1"/>
  <c r="V1861" i="5"/>
  <c r="E1861" i="5" s="1"/>
  <c r="X1861" i="5" s="1"/>
  <c r="V1862" i="5"/>
  <c r="E1862" i="5" s="1"/>
  <c r="X1862" i="5" s="1"/>
  <c r="V1863" i="5"/>
  <c r="E1863" i="5" s="1"/>
  <c r="V1864" i="5"/>
  <c r="E1864" i="5" s="1"/>
  <c r="X1864" i="5" s="1"/>
  <c r="V1865" i="5"/>
  <c r="E1865" i="5" s="1"/>
  <c r="X1865" i="5" s="1"/>
  <c r="V1866" i="5"/>
  <c r="E1866" i="5" s="1"/>
  <c r="X1866" i="5" s="1"/>
  <c r="V1867" i="5"/>
  <c r="E1867" i="5" s="1"/>
  <c r="V1868" i="5"/>
  <c r="E1868" i="5" s="1"/>
  <c r="V1869" i="5"/>
  <c r="E1869" i="5" s="1"/>
  <c r="V1870" i="5"/>
  <c r="E1870" i="5" s="1"/>
  <c r="X1870" i="5" s="1"/>
  <c r="V1871" i="5"/>
  <c r="E1871" i="5" s="1"/>
  <c r="V1872" i="5"/>
  <c r="E1872" i="5" s="1"/>
  <c r="X1872" i="5" s="1"/>
  <c r="V1873" i="5"/>
  <c r="E1873" i="5" s="1"/>
  <c r="X1873" i="5" s="1"/>
  <c r="V1874" i="5"/>
  <c r="E1874" i="5" s="1"/>
  <c r="X1874" i="5" s="1"/>
  <c r="V1875" i="5"/>
  <c r="E1875" i="5" s="1"/>
  <c r="V1876" i="5"/>
  <c r="E1876" i="5" s="1"/>
  <c r="X1876" i="5" s="1"/>
  <c r="V1877" i="5"/>
  <c r="E1877" i="5" s="1"/>
  <c r="X1877" i="5" s="1"/>
  <c r="V1878" i="5"/>
  <c r="E1878" i="5" s="1"/>
  <c r="X1878" i="5" s="1"/>
  <c r="V1879" i="5"/>
  <c r="E1879" i="5" s="1"/>
  <c r="V1880" i="5"/>
  <c r="E1880" i="5" s="1"/>
  <c r="X1880" i="5" s="1"/>
  <c r="V1881" i="5"/>
  <c r="E1881" i="5" s="1"/>
  <c r="X1881" i="5" s="1"/>
  <c r="V1882" i="5"/>
  <c r="E1882" i="5" s="1"/>
  <c r="X1882" i="5" s="1"/>
  <c r="V1883" i="5"/>
  <c r="E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V1892" i="5"/>
  <c r="E1892" i="5" s="1"/>
  <c r="X1892" i="5" s="1"/>
  <c r="V1893" i="5"/>
  <c r="E1893" i="5" s="1"/>
  <c r="X1893" i="5" s="1"/>
  <c r="V1894" i="5"/>
  <c r="E1894" i="5" s="1"/>
  <c r="X1894" i="5" s="1"/>
  <c r="V1895" i="5"/>
  <c r="E1895" i="5" s="1"/>
  <c r="V1896" i="5"/>
  <c r="E1896" i="5" s="1"/>
  <c r="X1896" i="5" s="1"/>
  <c r="V1897" i="5"/>
  <c r="E1897" i="5" s="1"/>
  <c r="X1897" i="5" s="1"/>
  <c r="V1898" i="5"/>
  <c r="E1898" i="5" s="1"/>
  <c r="X1898" i="5" s="1"/>
  <c r="V1899" i="5"/>
  <c r="E1899" i="5" s="1"/>
  <c r="V1900" i="5"/>
  <c r="E1900" i="5" s="1"/>
  <c r="X1900" i="5" s="1"/>
  <c r="V1901" i="5"/>
  <c r="E1901" i="5" s="1"/>
  <c r="V1902" i="5"/>
  <c r="E1902" i="5" s="1"/>
  <c r="X1902" i="5" s="1"/>
  <c r="V1903" i="5"/>
  <c r="E1903" i="5" s="1"/>
  <c r="V1904" i="5"/>
  <c r="E1904" i="5" s="1"/>
  <c r="X1904" i="5" s="1"/>
  <c r="V1905" i="5"/>
  <c r="E1905" i="5" s="1"/>
  <c r="X1905" i="5" s="1"/>
  <c r="V1906" i="5"/>
  <c r="E1906" i="5" s="1"/>
  <c r="X1906" i="5" s="1"/>
  <c r="V1907" i="5"/>
  <c r="E1907" i="5" s="1"/>
  <c r="V1908" i="5"/>
  <c r="E1908" i="5" s="1"/>
  <c r="X1908" i="5" s="1"/>
  <c r="V1909" i="5"/>
  <c r="E1909" i="5" s="1"/>
  <c r="X1909" i="5" s="1"/>
  <c r="V1910" i="5"/>
  <c r="E1910" i="5" s="1"/>
  <c r="X1910" i="5" s="1"/>
  <c r="V1911" i="5"/>
  <c r="E1911" i="5" s="1"/>
  <c r="V1912" i="5"/>
  <c r="E1912" i="5" s="1"/>
  <c r="X1912" i="5" s="1"/>
  <c r="V1913" i="5"/>
  <c r="E1913" i="5" s="1"/>
  <c r="X1913" i="5" s="1"/>
  <c r="V1914" i="5"/>
  <c r="E1914" i="5" s="1"/>
  <c r="X1914" i="5" s="1"/>
  <c r="V1915" i="5"/>
  <c r="E1915" i="5" s="1"/>
  <c r="V1916" i="5"/>
  <c r="E1916" i="5" s="1"/>
  <c r="X1916" i="5" s="1"/>
  <c r="V1917" i="5"/>
  <c r="E1917" i="5" s="1"/>
  <c r="X1917" i="5" s="1"/>
  <c r="V1918" i="5"/>
  <c r="E1918" i="5" s="1"/>
  <c r="X1918" i="5" s="1"/>
  <c r="V1919" i="5"/>
  <c r="E1919" i="5" s="1"/>
  <c r="V1920" i="5"/>
  <c r="E1920" i="5" s="1"/>
  <c r="X1920" i="5" s="1"/>
  <c r="V1921" i="5"/>
  <c r="E1921" i="5" s="1"/>
  <c r="X1921" i="5" s="1"/>
  <c r="V1922" i="5"/>
  <c r="E1922" i="5" s="1"/>
  <c r="X1922" i="5" s="1"/>
  <c r="V1923" i="5"/>
  <c r="E1923" i="5" s="1"/>
  <c r="V1924" i="5"/>
  <c r="E1924" i="5" s="1"/>
  <c r="X1924" i="5" s="1"/>
  <c r="V1925" i="5"/>
  <c r="E1925" i="5" s="1"/>
  <c r="X1925" i="5" s="1"/>
  <c r="V1926" i="5"/>
  <c r="E1926" i="5" s="1"/>
  <c r="X1926" i="5" s="1"/>
  <c r="V1927" i="5"/>
  <c r="E1927" i="5" s="1"/>
  <c r="V1928" i="5"/>
  <c r="E1928" i="5" s="1"/>
  <c r="X1928" i="5" s="1"/>
  <c r="V1929" i="5"/>
  <c r="E1929" i="5" s="1"/>
  <c r="X1929" i="5" s="1"/>
  <c r="V1930" i="5"/>
  <c r="E1930" i="5" s="1"/>
  <c r="X1930" i="5" s="1"/>
  <c r="V1931" i="5"/>
  <c r="E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s="1"/>
  <c r="V1948" i="5"/>
  <c r="E1948" i="5" s="1"/>
  <c r="X1948" i="5" s="1"/>
  <c r="V1949" i="5"/>
  <c r="E1949" i="5" s="1"/>
  <c r="X1949" i="5" s="1"/>
  <c r="V1950" i="5"/>
  <c r="E1950" i="5" s="1"/>
  <c r="X1950" i="5" s="1"/>
  <c r="V1951" i="5"/>
  <c r="E1951" i="5" s="1"/>
  <c r="V1952" i="5"/>
  <c r="E1952" i="5" s="1"/>
  <c r="X1952" i="5" s="1"/>
  <c r="V1953" i="5"/>
  <c r="E1953" i="5" s="1"/>
  <c r="X1953" i="5" s="1"/>
  <c r="V1954" i="5"/>
  <c r="E1954" i="5" s="1"/>
  <c r="X1954" i="5" s="1"/>
  <c r="V1955" i="5"/>
  <c r="E1955" i="5" s="1"/>
  <c r="V1956" i="5"/>
  <c r="E1956" i="5" s="1"/>
  <c r="X1956" i="5" s="1"/>
  <c r="V1957" i="5"/>
  <c r="E1957" i="5" s="1"/>
  <c r="X1957" i="5" s="1"/>
  <c r="V1958" i="5"/>
  <c r="E1958" i="5" s="1"/>
  <c r="X1958" i="5" s="1"/>
  <c r="V1959" i="5"/>
  <c r="E1959" i="5" s="1"/>
  <c r="X1959" i="5" s="1"/>
  <c r="V1960" i="5"/>
  <c r="E1960" i="5" s="1"/>
  <c r="X1960" i="5" s="1"/>
  <c r="V1961" i="5"/>
  <c r="E1961" i="5" s="1"/>
  <c r="X1961" i="5" s="1"/>
  <c r="V1962" i="5"/>
  <c r="E1962" i="5" s="1"/>
  <c r="X1962" i="5" s="1"/>
  <c r="V1963" i="5"/>
  <c r="E1963" i="5" s="1"/>
  <c r="V1964" i="5"/>
  <c r="E1964" i="5" s="1"/>
  <c r="X1964" i="5" s="1"/>
  <c r="V1965" i="5"/>
  <c r="E1965" i="5" s="1"/>
  <c r="X1965" i="5" s="1"/>
  <c r="V1966" i="5"/>
  <c r="E1966" i="5" s="1"/>
  <c r="X1966" i="5" s="1"/>
  <c r="V1967" i="5"/>
  <c r="E1967" i="5" s="1"/>
  <c r="V1968" i="5"/>
  <c r="E1968" i="5" s="1"/>
  <c r="X1968" i="5" s="1"/>
  <c r="V1969" i="5"/>
  <c r="E1969" i="5" s="1"/>
  <c r="X1969" i="5" s="1"/>
  <c r="V1970" i="5"/>
  <c r="E1970" i="5" s="1"/>
  <c r="V1971" i="5"/>
  <c r="E1971" i="5" s="1"/>
  <c r="V1972" i="5"/>
  <c r="E1972" i="5" s="1"/>
  <c r="X1972" i="5" s="1"/>
  <c r="V1973" i="5"/>
  <c r="E1973" i="5" s="1"/>
  <c r="X1973" i="5" s="1"/>
  <c r="V1974" i="5"/>
  <c r="E1974" i="5" s="1"/>
  <c r="X1974" i="5" s="1"/>
  <c r="V1975" i="5"/>
  <c r="E1975" i="5" s="1"/>
  <c r="V1976" i="5"/>
  <c r="E1976" i="5" s="1"/>
  <c r="X1976" i="5" s="1"/>
  <c r="V1977" i="5"/>
  <c r="E1977" i="5" s="1"/>
  <c r="X1977" i="5" s="1"/>
  <c r="V1978" i="5"/>
  <c r="E1978" i="5" s="1"/>
  <c r="X1978" i="5" s="1"/>
  <c r="V1979" i="5"/>
  <c r="E1979" i="5" s="1"/>
  <c r="V1980" i="5"/>
  <c r="E1980" i="5" s="1"/>
  <c r="X1980" i="5" s="1"/>
  <c r="V1981" i="5"/>
  <c r="E1981" i="5" s="1"/>
  <c r="X1981" i="5" s="1"/>
  <c r="V1982" i="5"/>
  <c r="E1982" i="5" s="1"/>
  <c r="X1982" i="5" s="1"/>
  <c r="V1983" i="5"/>
  <c r="E1983" i="5" s="1"/>
  <c r="V1984" i="5"/>
  <c r="E1984" i="5" s="1"/>
  <c r="X1984" i="5" s="1"/>
  <c r="V1985" i="5"/>
  <c r="E1985" i="5" s="1"/>
  <c r="X1985" i="5" s="1"/>
  <c r="V1986" i="5"/>
  <c r="E1986" i="5" s="1"/>
  <c r="X1986" i="5" s="1"/>
  <c r="V1987" i="5"/>
  <c r="E1987" i="5" s="1"/>
  <c r="V1988" i="5"/>
  <c r="E1988" i="5" s="1"/>
  <c r="X1988" i="5" s="1"/>
  <c r="V1989" i="5"/>
  <c r="E1989" i="5" s="1"/>
  <c r="X1989" i="5" s="1"/>
  <c r="V1990" i="5"/>
  <c r="E1990" i="5" s="1"/>
  <c r="X1990" i="5" s="1"/>
  <c r="V1991" i="5"/>
  <c r="E1991" i="5" s="1"/>
  <c r="V1992" i="5"/>
  <c r="E1992" i="5" s="1"/>
  <c r="X1992" i="5" s="1"/>
  <c r="V1993" i="5"/>
  <c r="E1993" i="5" s="1"/>
  <c r="X1993" i="5" s="1"/>
  <c r="V1994" i="5"/>
  <c r="E1994" i="5" s="1"/>
  <c r="X1994" i="5" s="1"/>
  <c r="V1995" i="5"/>
  <c r="E1995" i="5" s="1"/>
  <c r="V1996" i="5"/>
  <c r="E1996" i="5" s="1"/>
  <c r="X1996" i="5" s="1"/>
  <c r="V1997" i="5"/>
  <c r="E1997" i="5" s="1"/>
  <c r="X1997" i="5" s="1"/>
  <c r="V1998" i="5"/>
  <c r="E1998" i="5" s="1"/>
  <c r="X1998" i="5" s="1"/>
  <c r="V1999" i="5"/>
  <c r="E1999" i="5" s="1"/>
  <c r="V2000" i="5"/>
  <c r="E2000" i="5" s="1"/>
  <c r="X2000" i="5" s="1"/>
  <c r="V2001" i="5"/>
  <c r="E2001" i="5" s="1"/>
  <c r="X2001" i="5" s="1"/>
  <c r="V2002" i="5"/>
  <c r="E2002" i="5" s="1"/>
  <c r="X2002" i="5" s="1"/>
  <c r="V2003" i="5"/>
  <c r="E2003" i="5" s="1"/>
  <c r="V2004" i="5"/>
  <c r="E2004" i="5" s="1"/>
  <c r="X2004" i="5" s="1"/>
  <c r="V2005" i="5"/>
  <c r="E2005" i="5" s="1"/>
  <c r="X2005" i="5" s="1"/>
  <c r="V2006" i="5"/>
  <c r="E2006" i="5" s="1"/>
  <c r="X2006" i="5" s="1"/>
  <c r="V2007" i="5"/>
  <c r="E2007" i="5" s="1"/>
  <c r="V2008" i="5"/>
  <c r="E2008" i="5" s="1"/>
  <c r="X2008" i="5" s="1"/>
  <c r="V2009" i="5"/>
  <c r="E2009" i="5" s="1"/>
  <c r="X2009" i="5" s="1"/>
  <c r="V2010" i="5"/>
  <c r="E2010" i="5" s="1"/>
  <c r="X2010" i="5" s="1"/>
  <c r="V2011" i="5"/>
  <c r="E2011" i="5" s="1"/>
  <c r="V2012" i="5"/>
  <c r="E2012" i="5" s="1"/>
  <c r="X2012" i="5" s="1"/>
  <c r="V2013" i="5"/>
  <c r="E2013" i="5" s="1"/>
  <c r="X2013" i="5" s="1"/>
  <c r="V2014" i="5"/>
  <c r="E2014" i="5" s="1"/>
  <c r="X2014" i="5" s="1"/>
  <c r="V2015" i="5"/>
  <c r="E2015" i="5" s="1"/>
  <c r="V2016" i="5"/>
  <c r="E2016" i="5" s="1"/>
  <c r="X2016" i="5" s="1"/>
  <c r="V2017" i="5"/>
  <c r="E2017" i="5" s="1"/>
  <c r="X2017" i="5" s="1"/>
  <c r="V2018" i="5"/>
  <c r="E2018" i="5" s="1"/>
  <c r="X2018" i="5" s="1"/>
  <c r="V2019" i="5"/>
  <c r="E2019" i="5" s="1"/>
  <c r="V2020" i="5"/>
  <c r="E2020" i="5" s="1"/>
  <c r="X2020" i="5" s="1"/>
  <c r="V2021" i="5"/>
  <c r="E2021" i="5" s="1"/>
  <c r="X2021" i="5" s="1"/>
  <c r="V2022" i="5"/>
  <c r="E2022" i="5" s="1"/>
  <c r="X2022" i="5" s="1"/>
  <c r="V2023" i="5"/>
  <c r="E2023" i="5" s="1"/>
  <c r="V2024" i="5"/>
  <c r="E2024" i="5" s="1"/>
  <c r="X2024" i="5" s="1"/>
  <c r="V2025" i="5"/>
  <c r="E2025" i="5" s="1"/>
  <c r="X2025" i="5" s="1"/>
  <c r="V2026" i="5"/>
  <c r="E2026" i="5" s="1"/>
  <c r="X2026" i="5" s="1"/>
  <c r="V2027" i="5"/>
  <c r="E2027" i="5" s="1"/>
  <c r="V2028" i="5"/>
  <c r="E2028" i="5" s="1"/>
  <c r="X2028" i="5" s="1"/>
  <c r="V2029" i="5"/>
  <c r="E2029" i="5" s="1"/>
  <c r="X2029" i="5" s="1"/>
  <c r="V2030" i="5"/>
  <c r="E2030" i="5" s="1"/>
  <c r="X2030" i="5" s="1"/>
  <c r="V2031" i="5"/>
  <c r="E2031" i="5" s="1"/>
  <c r="V2032" i="5"/>
  <c r="E2032" i="5" s="1"/>
  <c r="X2032" i="5" s="1"/>
  <c r="V2033" i="5"/>
  <c r="E2033" i="5" s="1"/>
  <c r="X2033" i="5" s="1"/>
  <c r="V2034" i="5"/>
  <c r="E2034" i="5" s="1"/>
  <c r="X2034" i="5" s="1"/>
  <c r="V2035" i="5"/>
  <c r="E2035" i="5" s="1"/>
  <c r="V2036" i="5"/>
  <c r="E2036" i="5" s="1"/>
  <c r="X2036" i="5" s="1"/>
  <c r="V2037" i="5"/>
  <c r="E2037" i="5" s="1"/>
  <c r="X2037" i="5" s="1"/>
  <c r="V2038" i="5"/>
  <c r="E2038" i="5" s="1"/>
  <c r="X2038" i="5" s="1"/>
  <c r="V2039" i="5"/>
  <c r="E2039" i="5" s="1"/>
  <c r="V2040" i="5"/>
  <c r="E2040" i="5" s="1"/>
  <c r="X2040" i="5" s="1"/>
  <c r="V2041" i="5"/>
  <c r="E2041" i="5" s="1"/>
  <c r="X2041" i="5" s="1"/>
  <c r="V2042" i="5"/>
  <c r="E2042" i="5" s="1"/>
  <c r="X2042" i="5" s="1"/>
  <c r="V2043" i="5"/>
  <c r="E2043" i="5" s="1"/>
  <c r="V2044" i="5"/>
  <c r="E2044" i="5" s="1"/>
  <c r="V2045" i="5"/>
  <c r="E2045" i="5" s="1"/>
  <c r="X2045" i="5" s="1"/>
  <c r="V2046" i="5"/>
  <c r="E2046" i="5" s="1"/>
  <c r="X2046" i="5" s="1"/>
  <c r="V2047" i="5"/>
  <c r="E2047" i="5" s="1"/>
  <c r="V2048" i="5"/>
  <c r="E2048" i="5" s="1"/>
  <c r="X2048" i="5" s="1"/>
  <c r="V2049" i="5"/>
  <c r="E2049" i="5" s="1"/>
  <c r="X2049" i="5" s="1"/>
  <c r="V2050" i="5"/>
  <c r="E2050" i="5" s="1"/>
  <c r="X2050" i="5" s="1"/>
  <c r="V2051" i="5"/>
  <c r="E2051" i="5" s="1"/>
  <c r="V2052" i="5"/>
  <c r="E2052" i="5" s="1"/>
  <c r="V2053" i="5"/>
  <c r="E2053" i="5" s="1"/>
  <c r="X2053" i="5" s="1"/>
  <c r="V2054" i="5"/>
  <c r="E2054" i="5" s="1"/>
  <c r="X2054" i="5" s="1"/>
  <c r="V2055" i="5"/>
  <c r="E2055" i="5" s="1"/>
  <c r="V2056" i="5"/>
  <c r="E2056" i="5" s="1"/>
  <c r="X2056" i="5" s="1"/>
  <c r="V2057" i="5"/>
  <c r="E2057" i="5" s="1"/>
  <c r="X2057" i="5" s="1"/>
  <c r="V2058" i="5"/>
  <c r="E2058" i="5" s="1"/>
  <c r="X2058" i="5" s="1"/>
  <c r="V2059" i="5"/>
  <c r="E2059" i="5" s="1"/>
  <c r="V2060" i="5"/>
  <c r="E2060" i="5" s="1"/>
  <c r="X2060" i="5" s="1"/>
  <c r="V2061" i="5"/>
  <c r="E2061" i="5" s="1"/>
  <c r="X2061" i="5" s="1"/>
  <c r="V2062" i="5"/>
  <c r="E2062" i="5" s="1"/>
  <c r="X2062" i="5" s="1"/>
  <c r="V2063" i="5"/>
  <c r="E2063" i="5" s="1"/>
  <c r="V2064" i="5"/>
  <c r="E2064" i="5" s="1"/>
  <c r="X2064" i="5" s="1"/>
  <c r="V2065" i="5"/>
  <c r="E2065" i="5" s="1"/>
  <c r="X2065" i="5" s="1"/>
  <c r="V2066" i="5"/>
  <c r="E2066" i="5" s="1"/>
  <c r="X2066" i="5" s="1"/>
  <c r="V2067" i="5"/>
  <c r="E2067" i="5" s="1"/>
  <c r="V2068" i="5"/>
  <c r="E2068" i="5" s="1"/>
  <c r="X2068" i="5" s="1"/>
  <c r="V2069" i="5"/>
  <c r="E2069" i="5" s="1"/>
  <c r="X2069" i="5" s="1"/>
  <c r="V2070" i="5"/>
  <c r="E2070" i="5" s="1"/>
  <c r="X2070" i="5" s="1"/>
  <c r="V2071" i="5"/>
  <c r="E2071" i="5" s="1"/>
  <c r="V2072" i="5"/>
  <c r="E2072" i="5" s="1"/>
  <c r="X2072" i="5" s="1"/>
  <c r="V2073" i="5"/>
  <c r="E2073" i="5" s="1"/>
  <c r="X2073" i="5" s="1"/>
  <c r="V2074" i="5"/>
  <c r="E2074" i="5" s="1"/>
  <c r="X2074" i="5" s="1"/>
  <c r="V2075" i="5"/>
  <c r="E2075" i="5" s="1"/>
  <c r="X2075" i="5" s="1"/>
  <c r="V2076" i="5"/>
  <c r="E2076" i="5" s="1"/>
  <c r="X2076" i="5" s="1"/>
  <c r="V2077" i="5"/>
  <c r="E2077" i="5" s="1"/>
  <c r="X2077" i="5" s="1"/>
  <c r="V2078" i="5"/>
  <c r="E2078" i="5" s="1"/>
  <c r="X2078" i="5" s="1"/>
  <c r="V2079" i="5"/>
  <c r="E2079" i="5" s="1"/>
  <c r="V2080" i="5"/>
  <c r="E2080" i="5" s="1"/>
  <c r="X2080" i="5" s="1"/>
  <c r="V2081" i="5"/>
  <c r="E2081" i="5" s="1"/>
  <c r="X2081" i="5" s="1"/>
  <c r="V2082" i="5"/>
  <c r="E2082" i="5" s="1"/>
  <c r="X2082" i="5" s="1"/>
  <c r="V2083" i="5"/>
  <c r="E2083" i="5" s="1"/>
  <c r="V2084" i="5"/>
  <c r="E2084" i="5" s="1"/>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E2091" i="5" s="1"/>
  <c r="V2092" i="5"/>
  <c r="E2092" i="5" s="1"/>
  <c r="V2093" i="5"/>
  <c r="E2093" i="5" s="1"/>
  <c r="X2093" i="5" s="1"/>
  <c r="V2094" i="5"/>
  <c r="E2094" i="5" s="1"/>
  <c r="X2094" i="5" s="1"/>
  <c r="V2095" i="5"/>
  <c r="E2095" i="5" s="1"/>
  <c r="V2096" i="5"/>
  <c r="E2096" i="5" s="1"/>
  <c r="X2096" i="5" s="1"/>
  <c r="V2097" i="5"/>
  <c r="E2097" i="5" s="1"/>
  <c r="X2097" i="5" s="1"/>
  <c r="V2098" i="5"/>
  <c r="E2098" i="5" s="1"/>
  <c r="X2098" i="5" s="1"/>
  <c r="V2099" i="5"/>
  <c r="E2099" i="5" s="1"/>
  <c r="V2100" i="5"/>
  <c r="E2100" i="5" s="1"/>
  <c r="X2100" i="5" s="1"/>
  <c r="V2101" i="5"/>
  <c r="E2101" i="5" s="1"/>
  <c r="X2101" i="5" s="1"/>
  <c r="V2102" i="5"/>
  <c r="E2102" i="5" s="1"/>
  <c r="X2102" i="5" s="1"/>
  <c r="V2103" i="5"/>
  <c r="E2103" i="5" s="1"/>
  <c r="V2104" i="5"/>
  <c r="E2104" i="5" s="1"/>
  <c r="X2104" i="5" s="1"/>
  <c r="V2105" i="5"/>
  <c r="E2105" i="5" s="1"/>
  <c r="X2105" i="5" s="1"/>
  <c r="V2106" i="5"/>
  <c r="E2106" i="5" s="1"/>
  <c r="X2106" i="5" s="1"/>
  <c r="V2107" i="5"/>
  <c r="E2107" i="5" s="1"/>
  <c r="V2108" i="5"/>
  <c r="E2108" i="5" s="1"/>
  <c r="X2108" i="5" s="1"/>
  <c r="V2109" i="5"/>
  <c r="E2109" i="5" s="1"/>
  <c r="X2109" i="5" s="1"/>
  <c r="V2110" i="5"/>
  <c r="E2110" i="5" s="1"/>
  <c r="X2110" i="5" s="1"/>
  <c r="V2111" i="5"/>
  <c r="E2111" i="5" s="1"/>
  <c r="V2112" i="5"/>
  <c r="E2112" i="5" s="1"/>
  <c r="X2112" i="5" s="1"/>
  <c r="V2113" i="5"/>
  <c r="E2113" i="5" s="1"/>
  <c r="X2113" i="5" s="1"/>
  <c r="V2114" i="5"/>
  <c r="E2114" i="5" s="1"/>
  <c r="X2114" i="5" s="1"/>
  <c r="V2115" i="5"/>
  <c r="E2115" i="5" s="1"/>
  <c r="V2116" i="5"/>
  <c r="E2116" i="5" s="1"/>
  <c r="X2116" i="5" s="1"/>
  <c r="V2117" i="5"/>
  <c r="E2117" i="5" s="1"/>
  <c r="X2117" i="5" s="1"/>
  <c r="V2118" i="5"/>
  <c r="E2118" i="5" s="1"/>
  <c r="X2118" i="5" s="1"/>
  <c r="V2119" i="5"/>
  <c r="E2119" i="5" s="1"/>
  <c r="V2120" i="5"/>
  <c r="E2120" i="5" s="1"/>
  <c r="X2120" i="5" s="1"/>
  <c r="V2121" i="5"/>
  <c r="E2121" i="5" s="1"/>
  <c r="X2121" i="5" s="1"/>
  <c r="V2122" i="5"/>
  <c r="E2122" i="5" s="1"/>
  <c r="X2122" i="5" s="1"/>
  <c r="V2123" i="5"/>
  <c r="E2123" i="5" s="1"/>
  <c r="V2124" i="5"/>
  <c r="E2124" i="5" s="1"/>
  <c r="X2124" i="5" s="1"/>
  <c r="V2125" i="5"/>
  <c r="E2125" i="5" s="1"/>
  <c r="X2125" i="5" s="1"/>
  <c r="V2126" i="5"/>
  <c r="E2126" i="5" s="1"/>
  <c r="X2126" i="5" s="1"/>
  <c r="V2127" i="5"/>
  <c r="E2127" i="5" s="1"/>
  <c r="V2128" i="5"/>
  <c r="E2128" i="5" s="1"/>
  <c r="X2128" i="5" s="1"/>
  <c r="V2129" i="5"/>
  <c r="E2129" i="5" s="1"/>
  <c r="X2129" i="5" s="1"/>
  <c r="V2130" i="5"/>
  <c r="E2130" i="5" s="1"/>
  <c r="X2130" i="5" s="1"/>
  <c r="V2131" i="5"/>
  <c r="E2131" i="5" s="1"/>
  <c r="V2132" i="5"/>
  <c r="E2132" i="5" s="1"/>
  <c r="X2132" i="5" s="1"/>
  <c r="V2133" i="5"/>
  <c r="E2133" i="5" s="1"/>
  <c r="X2133" i="5" s="1"/>
  <c r="V2134" i="5"/>
  <c r="E2134" i="5" s="1"/>
  <c r="X2134" i="5" s="1"/>
  <c r="V2135" i="5"/>
  <c r="E2135" i="5" s="1"/>
  <c r="V2136" i="5"/>
  <c r="E2136" i="5" s="1"/>
  <c r="X2136" i="5" s="1"/>
  <c r="V2137" i="5"/>
  <c r="E2137" i="5" s="1"/>
  <c r="X2137" i="5" s="1"/>
  <c r="V2138" i="5"/>
  <c r="E2138" i="5" s="1"/>
  <c r="X2138" i="5" s="1"/>
  <c r="V2139" i="5"/>
  <c r="E2139" i="5" s="1"/>
  <c r="V2140" i="5"/>
  <c r="E2140" i="5" s="1"/>
  <c r="V2141" i="5"/>
  <c r="E2141" i="5" s="1"/>
  <c r="X2141" i="5" s="1"/>
  <c r="V2142" i="5"/>
  <c r="E2142" i="5" s="1"/>
  <c r="X2142" i="5" s="1"/>
  <c r="V2143" i="5"/>
  <c r="E2143" i="5" s="1"/>
  <c r="V2144" i="5"/>
  <c r="E2144" i="5" s="1"/>
  <c r="X2144" i="5" s="1"/>
  <c r="V2145" i="5"/>
  <c r="E2145" i="5" s="1"/>
  <c r="X2145" i="5" s="1"/>
  <c r="V2146" i="5"/>
  <c r="E2146" i="5" s="1"/>
  <c r="X2146" i="5" s="1"/>
  <c r="V2147" i="5"/>
  <c r="E2147" i="5" s="1"/>
  <c r="V2148" i="5"/>
  <c r="E2148" i="5" s="1"/>
  <c r="X2148" i="5" s="1"/>
  <c r="V2149" i="5"/>
  <c r="E2149" i="5" s="1"/>
  <c r="X2149" i="5" s="1"/>
  <c r="V2150" i="5"/>
  <c r="E2150" i="5" s="1"/>
  <c r="X2150" i="5" s="1"/>
  <c r="V2151" i="5"/>
  <c r="E2151" i="5" s="1"/>
  <c r="V2152" i="5"/>
  <c r="E2152" i="5" s="1"/>
  <c r="X2152" i="5" s="1"/>
  <c r="V2153" i="5"/>
  <c r="E2153" i="5" s="1"/>
  <c r="X2153" i="5" s="1"/>
  <c r="V2154" i="5"/>
  <c r="E2154" i="5" s="1"/>
  <c r="X2154" i="5" s="1"/>
  <c r="V2155" i="5"/>
  <c r="E2155" i="5" s="1"/>
  <c r="V2156" i="5"/>
  <c r="E2156" i="5" s="1"/>
  <c r="X2156" i="5" s="1"/>
  <c r="V2157" i="5"/>
  <c r="E2157" i="5" s="1"/>
  <c r="X2157" i="5" s="1"/>
  <c r="V2158" i="5"/>
  <c r="E2158" i="5" s="1"/>
  <c r="X2158" i="5" s="1"/>
  <c r="V2159" i="5"/>
  <c r="E2159" i="5" s="1"/>
  <c r="V2160" i="5"/>
  <c r="E2160" i="5" s="1"/>
  <c r="X2160" i="5" s="1"/>
  <c r="V2161" i="5"/>
  <c r="E2161" i="5" s="1"/>
  <c r="X2161" i="5" s="1"/>
  <c r="V2162" i="5"/>
  <c r="E2162" i="5" s="1"/>
  <c r="X2162" i="5" s="1"/>
  <c r="V2163" i="5"/>
  <c r="E2163" i="5" s="1"/>
  <c r="V2164" i="5"/>
  <c r="E2164" i="5" s="1"/>
  <c r="X2164" i="5" s="1"/>
  <c r="V2165" i="5"/>
  <c r="E2165" i="5" s="1"/>
  <c r="X2165" i="5" s="1"/>
  <c r="V2166" i="5"/>
  <c r="E2166" i="5" s="1"/>
  <c r="X2166" i="5" s="1"/>
  <c r="V2167" i="5"/>
  <c r="E2167" i="5" s="1"/>
  <c r="V2168" i="5"/>
  <c r="E2168" i="5" s="1"/>
  <c r="X2168" i="5" s="1"/>
  <c r="V2169" i="5"/>
  <c r="E2169" i="5" s="1"/>
  <c r="X2169" i="5" s="1"/>
  <c r="V2170" i="5"/>
  <c r="E2170" i="5" s="1"/>
  <c r="X2170" i="5" s="1"/>
  <c r="V2171" i="5"/>
  <c r="E2171" i="5" s="1"/>
  <c r="V2172" i="5"/>
  <c r="E2172" i="5" s="1"/>
  <c r="X2172" i="5" s="1"/>
  <c r="V2173" i="5"/>
  <c r="E2173" i="5" s="1"/>
  <c r="V2174" i="5"/>
  <c r="E2174" i="5"/>
  <c r="X2174" i="5" s="1"/>
  <c r="V2175" i="5"/>
  <c r="E2175" i="5" s="1"/>
  <c r="V2176" i="5"/>
  <c r="E2176" i="5" s="1"/>
  <c r="X2176" i="5" s="1"/>
  <c r="V2177" i="5"/>
  <c r="E2177" i="5" s="1"/>
  <c r="X2177" i="5" s="1"/>
  <c r="V2178" i="5"/>
  <c r="E2178" i="5" s="1"/>
  <c r="X2178" i="5" s="1"/>
  <c r="V2179" i="5"/>
  <c r="E2179" i="5" s="1"/>
  <c r="V2180" i="5"/>
  <c r="E2180" i="5" s="1"/>
  <c r="X2180" i="5" s="1"/>
  <c r="V2181" i="5"/>
  <c r="E2181" i="5" s="1"/>
  <c r="X2181" i="5" s="1"/>
  <c r="V2182" i="5"/>
  <c r="E2182" i="5"/>
  <c r="X2182" i="5" s="1"/>
  <c r="V2183" i="5"/>
  <c r="E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c r="X2190" i="5" s="1"/>
  <c r="V2191" i="5"/>
  <c r="E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c r="X2198" i="5" s="1"/>
  <c r="V2199" i="5"/>
  <c r="E2199" i="5" s="1"/>
  <c r="V2200" i="5"/>
  <c r="E2200" i="5" s="1"/>
  <c r="X2200" i="5" s="1"/>
  <c r="V2201" i="5"/>
  <c r="E2201" i="5" s="1"/>
  <c r="X2201" i="5" s="1"/>
  <c r="V2202" i="5"/>
  <c r="E2202" i="5" s="1"/>
  <c r="X2202" i="5" s="1"/>
  <c r="V2203" i="5"/>
  <c r="E2203" i="5" s="1"/>
  <c r="V2204" i="5"/>
  <c r="E2204" i="5" s="1"/>
  <c r="X2204" i="5" s="1"/>
  <c r="V2205" i="5"/>
  <c r="E2205" i="5" s="1"/>
  <c r="X2205" i="5" s="1"/>
  <c r="V2206" i="5"/>
  <c r="E2206" i="5"/>
  <c r="X2206" i="5" s="1"/>
  <c r="V2207" i="5"/>
  <c r="E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V2504" i="5"/>
  <c r="E2504" i="5" s="1"/>
  <c r="X2504" i="5" s="1"/>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c r="H12" i="6" s="1"/>
  <c r="D12" i="6" s="1"/>
  <c r="B11" i="6"/>
  <c r="G11" i="6"/>
  <c r="H11" i="6" s="1"/>
  <c r="D11" i="6" s="1"/>
  <c r="B8" i="6"/>
  <c r="G8" i="6" s="1"/>
  <c r="H8" i="6" s="1"/>
  <c r="D8" i="6" s="1"/>
  <c r="B7" i="6"/>
  <c r="G7" i="6" s="1"/>
  <c r="H7" i="6" s="1"/>
  <c r="D7" i="6" s="1"/>
  <c r="B6" i="6"/>
  <c r="G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R201"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X227" i="5"/>
  <c r="R227" i="5"/>
  <c r="F227" i="5"/>
  <c r="J227" i="5"/>
  <c r="I227" i="5"/>
  <c r="R241" i="5"/>
  <c r="F241" i="5"/>
  <c r="H247" i="5"/>
  <c r="I247" i="5"/>
  <c r="F247" i="5"/>
  <c r="R247" i="5"/>
  <c r="J247" i="5"/>
  <c r="H259" i="5"/>
  <c r="X259" i="5"/>
  <c r="R259" i="5"/>
  <c r="J259" i="5"/>
  <c r="I259" i="5"/>
  <c r="F259" i="5"/>
  <c r="I373" i="5"/>
  <c r="R373" i="5"/>
  <c r="J373" i="5"/>
  <c r="H373" i="5"/>
  <c r="F373" i="5"/>
  <c r="H223" i="5"/>
  <c r="R223" i="5"/>
  <c r="J223" i="5"/>
  <c r="F223" i="5"/>
  <c r="I223" i="5"/>
  <c r="R229" i="5"/>
  <c r="F229" i="5"/>
  <c r="R337" i="5"/>
  <c r="J337" i="5"/>
  <c r="H337" i="5"/>
  <c r="F337" i="5"/>
  <c r="H203" i="5"/>
  <c r="R203" i="5"/>
  <c r="J203" i="5"/>
  <c r="I203" i="5"/>
  <c r="X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01" i="5"/>
  <c r="H234" i="5"/>
  <c r="F234" i="5"/>
  <c r="R234" i="5"/>
  <c r="J234" i="5"/>
  <c r="I234" i="5"/>
  <c r="H254" i="5"/>
  <c r="F254" i="5"/>
  <c r="R254" i="5"/>
  <c r="J254" i="5"/>
  <c r="I254" i="5"/>
  <c r="H286" i="5"/>
  <c r="F286" i="5"/>
  <c r="R286" i="5"/>
  <c r="J286" i="5"/>
  <c r="I286" i="5"/>
  <c r="AB320" i="5"/>
  <c r="AB412" i="5"/>
  <c r="J209" i="5"/>
  <c r="I209" i="5"/>
  <c r="H209" i="5"/>
  <c r="AB240" i="5"/>
  <c r="H270" i="5"/>
  <c r="F270" i="5"/>
  <c r="R270" i="5"/>
  <c r="J270" i="5"/>
  <c r="I270" i="5"/>
  <c r="R311" i="5"/>
  <c r="H311" i="5"/>
  <c r="I311" i="5"/>
  <c r="F311" i="5"/>
  <c r="J311" i="5"/>
  <c r="F218" i="5"/>
  <c r="R218" i="5"/>
  <c r="J218" i="5"/>
  <c r="I218" i="5"/>
  <c r="AB220" i="5"/>
  <c r="H238" i="5"/>
  <c r="F238" i="5"/>
  <c r="R238" i="5"/>
  <c r="J238" i="5"/>
  <c r="I238" i="5"/>
  <c r="AB244" i="5"/>
  <c r="AB260" i="5"/>
  <c r="AB276" i="5"/>
  <c r="AB292"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05" i="5"/>
  <c r="AB212" i="5"/>
  <c r="AB248" i="5"/>
  <c r="AB264" i="5"/>
  <c r="AB280" i="5"/>
  <c r="AB296" i="5"/>
  <c r="R319" i="5"/>
  <c r="H319" i="5"/>
  <c r="I319" i="5"/>
  <c r="F319" i="5"/>
  <c r="J319" i="5"/>
  <c r="AB328" i="5"/>
  <c r="R351" i="5"/>
  <c r="J351" i="5"/>
  <c r="H351" i="5"/>
  <c r="I351" i="5"/>
  <c r="F351" i="5"/>
  <c r="AB358"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02" i="5"/>
  <c r="AB208" i="5"/>
  <c r="F209" i="5"/>
  <c r="H210" i="5"/>
  <c r="AB228" i="5"/>
  <c r="AB252" i="5"/>
  <c r="AB268" i="5"/>
  <c r="AB284" i="5"/>
  <c r="AB300" i="5"/>
  <c r="AB303" i="5"/>
  <c r="AB312" i="5"/>
  <c r="R331" i="5"/>
  <c r="H331" i="5"/>
  <c r="J331" i="5"/>
  <c r="I331" i="5"/>
  <c r="F331" i="5"/>
  <c r="J384" i="5"/>
  <c r="R384" i="5"/>
  <c r="I384" i="5"/>
  <c r="H384" i="5"/>
  <c r="F384" i="5"/>
  <c r="AB402"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X1597"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B44" i="4"/>
  <c r="A29" i="6" s="1"/>
  <c r="A4" i="5"/>
  <c r="I4" i="5"/>
  <c r="I14" i="6"/>
  <c r="I15" i="6"/>
  <c r="I16" i="6"/>
  <c r="I17" i="6"/>
  <c r="J24" i="6"/>
  <c r="I25" i="6"/>
  <c r="J36" i="6"/>
  <c r="I37" i="6"/>
  <c r="J44" i="6"/>
  <c r="I45" i="6"/>
  <c r="J52" i="6"/>
  <c r="J62" i="6"/>
  <c r="I63" i="6"/>
  <c r="I64" i="6"/>
  <c r="J65" i="6"/>
  <c r="I66" i="6"/>
  <c r="B58"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H2069" i="5"/>
  <c r="J1959" i="5"/>
  <c r="R1959" i="5"/>
  <c r="I678" i="5"/>
  <c r="H678" i="5"/>
  <c r="J987" i="5"/>
  <c r="S606" i="5"/>
  <c r="S610" i="5"/>
  <c r="X456" i="5"/>
  <c r="S598" i="5"/>
  <c r="X323" i="5"/>
  <c r="X483" i="5"/>
  <c r="X555" i="5"/>
  <c r="X387" i="5"/>
  <c r="S532" i="5"/>
  <c r="S356" i="5"/>
  <c r="S343" i="5"/>
  <c r="X331" i="5"/>
  <c r="X451" i="5"/>
  <c r="X335" i="5"/>
  <c r="S315" i="5"/>
  <c r="X327" i="5"/>
  <c r="X311" i="5"/>
  <c r="X317" i="5"/>
  <c r="S357" i="5"/>
  <c r="S383"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X1308"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I1652" i="5"/>
  <c r="J1644" i="5"/>
  <c r="H391" i="5"/>
  <c r="J720" i="5"/>
  <c r="J2454" i="5"/>
  <c r="F2215"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30" i="6"/>
  <c r="G30" i="6" s="1"/>
  <c r="H30" i="6" s="1"/>
  <c r="D30" i="6" s="1"/>
  <c r="B41" i="6"/>
  <c r="G41" i="6" s="1"/>
  <c r="B31" i="6"/>
  <c r="G31" i="6"/>
  <c r="H31" i="6" s="1"/>
  <c r="D31" i="6" s="1"/>
  <c r="J306" i="5"/>
  <c r="J2417" i="5"/>
  <c r="J2160" i="5"/>
  <c r="F1876" i="5"/>
  <c r="R1770" i="5"/>
  <c r="R1700" i="5"/>
  <c r="I1696" i="5"/>
  <c r="I1672" i="5"/>
  <c r="F1126" i="5"/>
  <c r="F875" i="5"/>
  <c r="R888" i="5"/>
  <c r="X829"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R608" i="5"/>
  <c r="J712" i="5"/>
  <c r="J2465" i="5"/>
  <c r="F1696" i="5"/>
  <c r="I2205" i="5"/>
  <c r="R2205" i="5"/>
  <c r="J2205" i="5"/>
  <c r="H2205" i="5"/>
  <c r="F2205" i="5"/>
  <c r="X640" i="5"/>
  <c r="R640" i="5"/>
  <c r="J1067" i="5"/>
  <c r="H1067" i="5"/>
  <c r="R672" i="5"/>
  <c r="H808" i="5"/>
  <c r="J808" i="5"/>
  <c r="X808"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H710" i="5"/>
  <c r="J407" i="5"/>
  <c r="H1526" i="5"/>
  <c r="R1526" i="5"/>
  <c r="F580" i="5"/>
  <c r="H836" i="5"/>
  <c r="J836" i="5"/>
  <c r="R1158" i="5"/>
  <c r="J1158" i="5"/>
  <c r="I1158" i="5"/>
  <c r="H215" i="5"/>
  <c r="I215" i="5"/>
  <c r="F215" i="5"/>
  <c r="R931" i="5"/>
  <c r="R1138"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H207" i="5"/>
  <c r="I207" i="5"/>
  <c r="F207"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6" i="6" s="1"/>
  <c r="B52" i="6"/>
  <c r="G52" i="6" s="1"/>
  <c r="B37" i="6"/>
  <c r="G37" i="6"/>
  <c r="B42" i="6"/>
  <c r="G42" i="6" s="1"/>
  <c r="H42" i="6" s="1"/>
  <c r="D42" i="6" s="1"/>
  <c r="B40" i="6"/>
  <c r="G40" i="6" s="1"/>
  <c r="B50" i="6"/>
  <c r="G50" i="6" s="1"/>
  <c r="B25" i="6"/>
  <c r="G25" i="6" s="1"/>
  <c r="H25" i="6" s="1"/>
  <c r="D25" i="6" s="1"/>
  <c r="B35" i="6"/>
  <c r="G35" i="6" s="1"/>
  <c r="B39" i="6"/>
  <c r="G39" i="6"/>
  <c r="H39" i="6" s="1"/>
  <c r="D39" i="6" s="1"/>
  <c r="F24" i="6"/>
  <c r="B44" i="6"/>
  <c r="G44" i="6" s="1"/>
  <c r="G32" i="6"/>
  <c r="B49" i="6"/>
  <c r="G49" i="6" s="1"/>
  <c r="H49" i="6" s="1"/>
  <c r="D49" i="6" s="1"/>
  <c r="B34" i="6"/>
  <c r="G34" i="6"/>
  <c r="B29" i="6"/>
  <c r="G29" i="6" s="1"/>
  <c r="B24" i="6"/>
  <c r="G24" i="6" s="1"/>
  <c r="H24" i="6" s="1"/>
  <c r="D24" i="6" s="1"/>
  <c r="G19" i="6"/>
  <c r="H19" i="6"/>
  <c r="F2426" i="5"/>
  <c r="R2426" i="5"/>
  <c r="J2426" i="5"/>
  <c r="I2426" i="5"/>
  <c r="H2426" i="5"/>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X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G21" i="6"/>
  <c r="H21" i="6" s="1"/>
  <c r="D21" i="6" s="1"/>
  <c r="B36" i="6"/>
  <c r="G36" i="6" s="1"/>
  <c r="G20" i="6"/>
  <c r="H20"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31" i="6"/>
  <c r="F51" i="6"/>
  <c r="J2479" i="5"/>
  <c r="I2479" i="5"/>
  <c r="R2479" i="5"/>
  <c r="H2479" i="5"/>
  <c r="F2479" i="5"/>
  <c r="F45" i="6"/>
  <c r="F66" i="6"/>
  <c r="F50" i="6"/>
  <c r="H50" i="6" s="1"/>
  <c r="D50" i="6" s="1"/>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F68" i="6"/>
  <c r="F32" i="6"/>
  <c r="H32" i="6" s="1"/>
  <c r="D32" i="6" s="1"/>
  <c r="F52" i="6"/>
  <c r="H52" i="6"/>
  <c r="D52" i="6" s="1"/>
  <c r="F47" i="6"/>
  <c r="H47" i="6" s="1"/>
  <c r="D47" i="6" s="1"/>
  <c r="F37" i="6"/>
  <c r="H37" i="6" s="1"/>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R639" i="5"/>
  <c r="J639" i="5"/>
  <c r="I639" i="5"/>
  <c r="H639" i="5"/>
  <c r="F639" i="5"/>
  <c r="X631"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308" i="5"/>
  <c r="R308" i="5"/>
  <c r="H308" i="5"/>
  <c r="F308" i="5"/>
  <c r="I308" i="5"/>
  <c r="J312" i="5"/>
  <c r="F312" i="5"/>
  <c r="R312" i="5"/>
  <c r="I312" i="5"/>
  <c r="H312"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44" i="6"/>
  <c r="H44" i="6" s="1"/>
  <c r="D44" i="6" s="1"/>
  <c r="F34" i="6"/>
  <c r="F39" i="6"/>
  <c r="F65" i="6"/>
  <c r="B2" i="6" s="1"/>
  <c r="F49" i="6"/>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X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X505" i="5"/>
  <c r="X599" i="5"/>
  <c r="S599" i="5"/>
  <c r="X462" i="5"/>
  <c r="X611" i="5"/>
  <c r="S611" i="5"/>
  <c r="X577" i="5"/>
  <c r="X601" i="5"/>
  <c r="S601" i="5"/>
  <c r="X340" i="5"/>
  <c r="X521" i="5"/>
  <c r="X467" i="5"/>
  <c r="X427" i="5"/>
  <c r="X287" i="5"/>
  <c r="X407" i="5"/>
  <c r="X375" i="5"/>
  <c r="X232" i="5"/>
  <c r="X264" i="5"/>
  <c r="X296" i="5"/>
  <c r="X378" i="5"/>
  <c r="X567" i="5"/>
  <c r="X596" i="5"/>
  <c r="X281" i="5"/>
  <c r="X496" i="5"/>
  <c r="X339" i="5"/>
  <c r="X328" i="5"/>
  <c r="X591" i="5"/>
  <c r="X595" i="5"/>
  <c r="X411" i="5"/>
  <c r="X439" i="5"/>
  <c r="X600" i="5"/>
  <c r="S600" i="5"/>
  <c r="X251" i="5"/>
  <c r="X365" i="5"/>
  <c r="X243" i="5"/>
  <c r="X403" i="5"/>
  <c r="X481" i="5"/>
  <c r="X308" i="5"/>
  <c r="S382" i="5"/>
  <c r="X256" i="5"/>
  <c r="X288" i="5"/>
  <c r="X367" i="5"/>
  <c r="X475" i="5"/>
  <c r="X268" i="5"/>
  <c r="X529" i="5"/>
  <c r="X431" i="5"/>
  <c r="X305" i="5"/>
  <c r="X592" i="5"/>
  <c r="X395" i="5"/>
  <c r="S533" i="5"/>
  <c r="X485" i="5"/>
  <c r="X386" i="5"/>
  <c r="X545" i="5"/>
  <c r="X355" i="5"/>
  <c r="S355" i="5"/>
  <c r="S602" i="5"/>
  <c r="X573" i="5"/>
  <c r="X587" i="5"/>
  <c r="X312" i="5"/>
  <c r="X603" i="5"/>
  <c r="S603" i="5"/>
  <c r="X248" i="5"/>
  <c r="X280" i="5"/>
  <c r="X477" i="5"/>
  <c r="X605" i="5"/>
  <c r="S605" i="5"/>
  <c r="X279" i="5"/>
  <c r="X443" i="5"/>
  <c r="X571" i="5"/>
  <c r="X581" i="5"/>
  <c r="X607" i="5"/>
  <c r="S607" i="5"/>
  <c r="X489" i="5"/>
  <c r="X579" i="5"/>
  <c r="X473" i="5"/>
  <c r="X509" i="5"/>
  <c r="X303" i="5"/>
  <c r="X211" i="5"/>
  <c r="X435" i="5"/>
  <c r="X576" i="5"/>
  <c r="X215" i="5"/>
  <c r="S314" i="5"/>
  <c r="X463" i="5"/>
  <c r="X284" i="5"/>
  <c r="X419" i="5"/>
  <c r="X261" i="5"/>
  <c r="X415" i="5"/>
  <c r="X239" i="5"/>
  <c r="D19"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H45" i="6" l="1"/>
  <c r="D45" i="6" s="1"/>
  <c r="H36" i="6"/>
  <c r="D36" i="6" s="1"/>
  <c r="F41" i="6"/>
  <c r="H41" i="6" s="1"/>
  <c r="D41" i="6" s="1"/>
  <c r="H26" i="6"/>
  <c r="D26" i="6" s="1"/>
  <c r="F67" i="6"/>
  <c r="F54" i="6"/>
  <c r="F62" i="6" s="1"/>
  <c r="H62" i="6" s="1"/>
  <c r="D62" i="6" s="1"/>
  <c r="H40" i="6"/>
  <c r="D40" i="6" s="1"/>
  <c r="F59" i="6"/>
  <c r="H59" i="6" s="1"/>
  <c r="D59" i="6" s="1"/>
  <c r="C11" i="6"/>
  <c r="H51" i="6"/>
  <c r="D51" i="6" s="1"/>
  <c r="B55" i="4"/>
  <c r="A38" i="6" s="1"/>
  <c r="B67" i="4"/>
  <c r="A48" i="6" s="1"/>
  <c r="B89" i="4"/>
  <c r="A63" i="6" s="1"/>
  <c r="B43" i="4"/>
  <c r="A28" i="6" s="1"/>
  <c r="B61" i="4"/>
  <c r="A43" i="6" s="1"/>
  <c r="B37" i="4"/>
  <c r="A23" i="6" s="1"/>
  <c r="B83" i="4"/>
  <c r="A59" i="6" s="1"/>
  <c r="B79" i="4"/>
  <c r="A57" i="6" s="1"/>
  <c r="B85" i="4"/>
  <c r="A60" i="6" s="1"/>
  <c r="B31" i="4"/>
  <c r="A18" i="6" s="1"/>
  <c r="B87" i="4"/>
  <c r="A62" i="6" s="1"/>
  <c r="B75" i="4"/>
  <c r="A54" i="6" s="1"/>
  <c r="B81" i="4"/>
  <c r="A58" i="6" s="1"/>
  <c r="B77" i="4"/>
  <c r="A55" i="6" s="1"/>
  <c r="B49" i="4"/>
  <c r="A33" i="6" s="1"/>
  <c r="F57" i="6"/>
  <c r="H57" i="6" s="1"/>
  <c r="D57" i="6" s="1"/>
  <c r="F60" i="6"/>
  <c r="H60" i="6" s="1"/>
  <c r="D60" i="6" s="1"/>
  <c r="H35" i="6"/>
  <c r="D35" i="6" s="1"/>
  <c r="H54" i="6"/>
  <c r="D54" i="6" s="1"/>
  <c r="D14" i="6"/>
  <c r="K65" i="6"/>
  <c r="F63" i="6"/>
  <c r="H63" i="6" s="1"/>
  <c r="D63" i="6" s="1"/>
  <c r="H34" i="6"/>
  <c r="D34" i="6" s="1"/>
  <c r="K68" i="6"/>
  <c r="D22" i="6"/>
  <c r="K66" i="6"/>
  <c r="D20" i="6"/>
  <c r="C29" i="6"/>
  <c r="C62" i="6"/>
  <c r="K67" i="6"/>
  <c r="F46" i="6"/>
  <c r="H46" i="6" s="1"/>
  <c r="D46" i="6" s="1"/>
  <c r="C24" i="6"/>
  <c r="C30" i="6"/>
  <c r="C8" i="6"/>
  <c r="C50" i="6"/>
  <c r="C20" i="6"/>
  <c r="C44" i="6"/>
  <c r="C7" i="6"/>
  <c r="C42" i="6"/>
  <c r="C27" i="6"/>
  <c r="C25" i="6"/>
  <c r="C49" i="6"/>
  <c r="C40" i="6"/>
  <c r="C47" i="6"/>
  <c r="C17" i="6"/>
  <c r="C36" i="6"/>
  <c r="C34" i="6"/>
  <c r="C32" i="6"/>
  <c r="C19" i="6"/>
  <c r="C16" i="6"/>
  <c r="C12" i="6"/>
  <c r="C22" i="6"/>
  <c r="C41" i="6"/>
  <c r="C31" i="6"/>
  <c r="C39" i="6"/>
  <c r="C15" i="6"/>
  <c r="H6" i="6"/>
  <c r="D6" i="6" s="1"/>
  <c r="C26" i="6"/>
  <c r="C14" i="6"/>
  <c r="C45" i="6"/>
  <c r="C52" i="6"/>
  <c r="C9" i="6"/>
  <c r="C21" i="6"/>
  <c r="C37" i="6"/>
  <c r="C5" i="6"/>
  <c r="C4" i="6"/>
  <c r="A14" i="6"/>
  <c r="C2" i="6"/>
  <c r="A26" i="6"/>
  <c r="B70" i="4"/>
  <c r="A51" i="6" s="1"/>
  <c r="B64" i="4"/>
  <c r="A46" i="6" s="1"/>
  <c r="B65" i="4"/>
  <c r="A47" i="6" s="1"/>
  <c r="A27" i="6"/>
  <c r="D37" i="4"/>
  <c r="B59" i="4"/>
  <c r="A42" i="6" s="1"/>
  <c r="A16" i="6"/>
  <c r="B71" i="4"/>
  <c r="A52" i="6" s="1"/>
  <c r="B58" i="4"/>
  <c r="A41" i="6" s="1"/>
  <c r="B52" i="4"/>
  <c r="A36" i="6" s="1"/>
  <c r="B50" i="4"/>
  <c r="A34" i="6" s="1"/>
  <c r="B35" i="4"/>
  <c r="A22" i="6" s="1"/>
  <c r="B57" i="4"/>
  <c r="A40" i="6" s="1"/>
  <c r="A25" i="6"/>
  <c r="D74" i="4"/>
  <c r="B33" i="4"/>
  <c r="A20" i="6" s="1"/>
  <c r="D55" i="4"/>
  <c r="D43" i="4"/>
  <c r="G43" i="4"/>
  <c r="G55" i="4"/>
  <c r="G31" i="4"/>
  <c r="V196" i="5"/>
  <c r="V60" i="5"/>
  <c r="V185" i="5"/>
  <c r="V149" i="5"/>
  <c r="G49" i="4"/>
  <c r="D49" i="4"/>
  <c r="B69" i="4"/>
  <c r="A50" i="6" s="1"/>
  <c r="B51" i="4"/>
  <c r="A35" i="6" s="1"/>
  <c r="G64" i="6"/>
  <c r="B62" i="4"/>
  <c r="A44" i="6" s="1"/>
  <c r="G61" i="4"/>
  <c r="D61" i="4"/>
  <c r="B68" i="4"/>
  <c r="A49" i="6" s="1"/>
  <c r="G74" i="4"/>
  <c r="G67" i="4"/>
  <c r="B56" i="4"/>
  <c r="A39" i="6" s="1"/>
  <c r="G37" i="4"/>
  <c r="D67" i="4"/>
  <c r="F58" i="6" l="1"/>
  <c r="H58" i="6" s="1"/>
  <c r="F55" i="6"/>
  <c r="C59" i="6"/>
  <c r="C51" i="6"/>
  <c r="C57" i="6"/>
  <c r="C54" i="6"/>
  <c r="C35" i="6"/>
  <c r="C60" i="6"/>
  <c r="C63" i="6"/>
  <c r="C6" i="6"/>
  <c r="C46" i="6"/>
  <c r="V187" i="5"/>
  <c r="J187" i="5" s="1"/>
  <c r="V84" i="5"/>
  <c r="I84" i="5" s="1"/>
  <c r="X149" i="5"/>
  <c r="J149" i="5"/>
  <c r="I149" i="5"/>
  <c r="R149" i="5"/>
  <c r="H149" i="5"/>
  <c r="X196" i="5"/>
  <c r="I196" i="5"/>
  <c r="J196" i="5"/>
  <c r="H196" i="5"/>
  <c r="R196" i="5"/>
  <c r="X185" i="5"/>
  <c r="R185" i="5"/>
  <c r="H185" i="5"/>
  <c r="J185" i="5"/>
  <c r="I185" i="5"/>
  <c r="X60" i="5"/>
  <c r="R60" i="5"/>
  <c r="I60" i="5"/>
  <c r="J60" i="5"/>
  <c r="H60" i="5"/>
  <c r="V93" i="5"/>
  <c r="AB93" i="5"/>
  <c r="AB146" i="5"/>
  <c r="AB161" i="5"/>
  <c r="V47" i="5"/>
  <c r="AB47" i="5"/>
  <c r="V140" i="5"/>
  <c r="AB140" i="5"/>
  <c r="AB172" i="5"/>
  <c r="V168" i="5"/>
  <c r="V19" i="5"/>
  <c r="AB19" i="5"/>
  <c r="V51" i="5"/>
  <c r="AB51" i="5"/>
  <c r="V83" i="5"/>
  <c r="AB83" i="5"/>
  <c r="V115" i="5"/>
  <c r="AB115" i="5"/>
  <c r="V147" i="5"/>
  <c r="AB147" i="5"/>
  <c r="V179" i="5"/>
  <c r="AB179" i="5"/>
  <c r="V26" i="5"/>
  <c r="V90" i="5"/>
  <c r="V154" i="5"/>
  <c r="AB16" i="5"/>
  <c r="AB48" i="5"/>
  <c r="AB80" i="5"/>
  <c r="AB112" i="5"/>
  <c r="AB144" i="5"/>
  <c r="AB176" i="5"/>
  <c r="V172" i="5"/>
  <c r="V21" i="5"/>
  <c r="AB21" i="5"/>
  <c r="AB85" i="5"/>
  <c r="AB149" i="5"/>
  <c r="V30" i="5"/>
  <c r="V158" i="5"/>
  <c r="AB10" i="5"/>
  <c r="AB74" i="5"/>
  <c r="V8" i="5"/>
  <c r="V136" i="5"/>
  <c r="V35" i="5"/>
  <c r="AB35" i="5"/>
  <c r="V99" i="5"/>
  <c r="AB99" i="5"/>
  <c r="V131" i="5"/>
  <c r="AB131" i="5"/>
  <c r="V163" i="5"/>
  <c r="AB163" i="5"/>
  <c r="V195" i="5"/>
  <c r="AB195" i="5"/>
  <c r="V58" i="5"/>
  <c r="V122" i="5"/>
  <c r="V186" i="5"/>
  <c r="AB32" i="5"/>
  <c r="AB64" i="5"/>
  <c r="AB96" i="5"/>
  <c r="V25" i="5"/>
  <c r="AB25" i="5"/>
  <c r="V89" i="5"/>
  <c r="AB89" i="5"/>
  <c r="V153" i="5"/>
  <c r="AB153" i="5"/>
  <c r="V38" i="5"/>
  <c r="V166" i="5"/>
  <c r="AB78" i="5"/>
  <c r="AB142" i="5"/>
  <c r="V16" i="5"/>
  <c r="V144" i="5"/>
  <c r="V39" i="5"/>
  <c r="AB39" i="5"/>
  <c r="V135" i="5"/>
  <c r="AB135" i="5"/>
  <c r="AB199" i="5"/>
  <c r="V130" i="5"/>
  <c r="V36" i="5"/>
  <c r="AB36" i="5"/>
  <c r="V100" i="5"/>
  <c r="AB100" i="5"/>
  <c r="V164" i="5"/>
  <c r="AB164" i="5"/>
  <c r="V61" i="5"/>
  <c r="AB61" i="5"/>
  <c r="V157" i="5"/>
  <c r="AB157" i="5"/>
  <c r="V189" i="5"/>
  <c r="AB189" i="5"/>
  <c r="V110" i="5"/>
  <c r="AB18" i="5"/>
  <c r="AB82" i="5"/>
  <c r="AB178" i="5"/>
  <c r="V88" i="5"/>
  <c r="V11" i="5"/>
  <c r="AB11" i="5"/>
  <c r="V75" i="5"/>
  <c r="AB75" i="5"/>
  <c r="V139" i="5"/>
  <c r="AB139" i="5"/>
  <c r="V10" i="5"/>
  <c r="V138" i="5"/>
  <c r="AB40" i="5"/>
  <c r="AB97" i="5"/>
  <c r="V54" i="5"/>
  <c r="AB22" i="5"/>
  <c r="AB118" i="5"/>
  <c r="V32" i="5"/>
  <c r="V15" i="5"/>
  <c r="AB15" i="5"/>
  <c r="V143" i="5"/>
  <c r="AB143" i="5"/>
  <c r="V82" i="5"/>
  <c r="V76" i="5"/>
  <c r="AB76" i="5"/>
  <c r="V37" i="5"/>
  <c r="AB37" i="5"/>
  <c r="V133" i="5"/>
  <c r="AB133" i="5"/>
  <c r="V62" i="5"/>
  <c r="AB26" i="5"/>
  <c r="AB122" i="5"/>
  <c r="V40" i="5"/>
  <c r="V104" i="5"/>
  <c r="V9" i="5"/>
  <c r="AB9" i="5"/>
  <c r="V41" i="5"/>
  <c r="AB41" i="5"/>
  <c r="AB73" i="5"/>
  <c r="V105" i="5"/>
  <c r="AB105" i="5"/>
  <c r="AB137" i="5"/>
  <c r="V169" i="5"/>
  <c r="AB169" i="5"/>
  <c r="V6" i="5"/>
  <c r="V70" i="5"/>
  <c r="V134" i="5"/>
  <c r="V198" i="5"/>
  <c r="AB30" i="5"/>
  <c r="AB62" i="5"/>
  <c r="AB94" i="5"/>
  <c r="AB126" i="5"/>
  <c r="AB158" i="5"/>
  <c r="AB190" i="5"/>
  <c r="V48" i="5"/>
  <c r="V112" i="5"/>
  <c r="V176" i="5"/>
  <c r="V23" i="5"/>
  <c r="AB23" i="5"/>
  <c r="V55" i="5"/>
  <c r="AB55" i="5"/>
  <c r="V87" i="5"/>
  <c r="AB87" i="5"/>
  <c r="V119" i="5"/>
  <c r="AB119" i="5"/>
  <c r="V151" i="5"/>
  <c r="AB151" i="5"/>
  <c r="V183" i="5"/>
  <c r="AB183" i="5"/>
  <c r="V34" i="5"/>
  <c r="V98" i="5"/>
  <c r="V162" i="5"/>
  <c r="V20" i="5"/>
  <c r="AB20" i="5"/>
  <c r="V52" i="5"/>
  <c r="AB52" i="5"/>
  <c r="AB84" i="5"/>
  <c r="V116" i="5"/>
  <c r="AB116" i="5"/>
  <c r="AB148" i="5"/>
  <c r="V180" i="5"/>
  <c r="AB180" i="5"/>
  <c r="V97" i="5"/>
  <c r="V73" i="5"/>
  <c r="V65" i="5"/>
  <c r="AB65" i="5"/>
  <c r="V193" i="5"/>
  <c r="AB193" i="5"/>
  <c r="V182" i="5"/>
  <c r="AB86" i="5"/>
  <c r="AB182" i="5"/>
  <c r="V160" i="5"/>
  <c r="V111" i="5"/>
  <c r="AB111" i="5"/>
  <c r="V18" i="5"/>
  <c r="V12" i="5"/>
  <c r="AB12" i="5"/>
  <c r="V108" i="5"/>
  <c r="AB108" i="5"/>
  <c r="V101" i="5"/>
  <c r="AB101" i="5"/>
  <c r="AB197" i="5"/>
  <c r="V190" i="5"/>
  <c r="AB90" i="5"/>
  <c r="AB186" i="5"/>
  <c r="V13" i="5"/>
  <c r="AB13" i="5"/>
  <c r="AB45" i="5"/>
  <c r="V77" i="5"/>
  <c r="AB77" i="5"/>
  <c r="AB109" i="5"/>
  <c r="V141" i="5"/>
  <c r="AB141" i="5"/>
  <c r="AB173" i="5"/>
  <c r="V14" i="5"/>
  <c r="V78" i="5"/>
  <c r="V142" i="5"/>
  <c r="V5" i="5"/>
  <c r="AB5" i="5"/>
  <c r="AB34" i="5"/>
  <c r="AB66" i="5"/>
  <c r="AB98" i="5"/>
  <c r="AB130" i="5"/>
  <c r="AB162" i="5"/>
  <c r="AB194" i="5"/>
  <c r="V56" i="5"/>
  <c r="V120" i="5"/>
  <c r="V184" i="5"/>
  <c r="V27" i="5"/>
  <c r="AB27" i="5"/>
  <c r="V59" i="5"/>
  <c r="AB59" i="5"/>
  <c r="V91" i="5"/>
  <c r="AB91" i="5"/>
  <c r="V123" i="5"/>
  <c r="AB123" i="5"/>
  <c r="V155" i="5"/>
  <c r="AB155" i="5"/>
  <c r="AB187" i="5"/>
  <c r="V42" i="5"/>
  <c r="V106" i="5"/>
  <c r="V170" i="5"/>
  <c r="AB24" i="5"/>
  <c r="AB56" i="5"/>
  <c r="AB88" i="5"/>
  <c r="AB120" i="5"/>
  <c r="AB152" i="5"/>
  <c r="AB184" i="5"/>
  <c r="V45" i="5"/>
  <c r="V197" i="5"/>
  <c r="V53" i="5"/>
  <c r="AB53" i="5"/>
  <c r="V117" i="5"/>
  <c r="AB117" i="5"/>
  <c r="V181" i="5"/>
  <c r="AB181" i="5"/>
  <c r="V94" i="5"/>
  <c r="AB42" i="5"/>
  <c r="AB106" i="5"/>
  <c r="AB138" i="5"/>
  <c r="AB170" i="5"/>
  <c r="V72" i="5"/>
  <c r="V67" i="5"/>
  <c r="AB67" i="5"/>
  <c r="AB128" i="5"/>
  <c r="V57" i="5"/>
  <c r="AB57" i="5"/>
  <c r="V121" i="5"/>
  <c r="AB121" i="5"/>
  <c r="AB185" i="5"/>
  <c r="V102" i="5"/>
  <c r="AB14" i="5"/>
  <c r="AB46" i="5"/>
  <c r="AB110" i="5"/>
  <c r="AB174" i="5"/>
  <c r="V80" i="5"/>
  <c r="AB7" i="5"/>
  <c r="V71" i="5"/>
  <c r="AB71" i="5"/>
  <c r="V103" i="5"/>
  <c r="AB103" i="5"/>
  <c r="V167" i="5"/>
  <c r="AB167" i="5"/>
  <c r="V66" i="5"/>
  <c r="V194" i="5"/>
  <c r="V68" i="5"/>
  <c r="AB68" i="5"/>
  <c r="V132" i="5"/>
  <c r="AB132" i="5"/>
  <c r="V29" i="5"/>
  <c r="AB29" i="5"/>
  <c r="V125" i="5"/>
  <c r="AB125" i="5"/>
  <c r="V46" i="5"/>
  <c r="V174" i="5"/>
  <c r="AB50" i="5"/>
  <c r="AB114" i="5"/>
  <c r="V24" i="5"/>
  <c r="V152" i="5"/>
  <c r="V43" i="5"/>
  <c r="AB43" i="5"/>
  <c r="V107" i="5"/>
  <c r="AB107" i="5"/>
  <c r="V171" i="5"/>
  <c r="AB171" i="5"/>
  <c r="V74" i="5"/>
  <c r="AB8" i="5"/>
  <c r="AB72" i="5"/>
  <c r="AB33" i="5"/>
  <c r="V129" i="5"/>
  <c r="AB129" i="5"/>
  <c r="V118" i="5"/>
  <c r="AB54" i="5"/>
  <c r="AB150" i="5"/>
  <c r="V96" i="5"/>
  <c r="V79" i="5"/>
  <c r="AB79" i="5"/>
  <c r="V175" i="5"/>
  <c r="AB175" i="5"/>
  <c r="V146" i="5"/>
  <c r="V44" i="5"/>
  <c r="AB44" i="5"/>
  <c r="V69" i="5"/>
  <c r="AB69" i="5"/>
  <c r="V165" i="5"/>
  <c r="AB165" i="5"/>
  <c r="V126" i="5"/>
  <c r="AB58" i="5"/>
  <c r="AB154" i="5"/>
  <c r="V17" i="5"/>
  <c r="AB17" i="5"/>
  <c r="V49" i="5"/>
  <c r="AB49" i="5"/>
  <c r="V81" i="5"/>
  <c r="AB81" i="5"/>
  <c r="V113" i="5"/>
  <c r="AB113" i="5"/>
  <c r="V145" i="5"/>
  <c r="AB145" i="5"/>
  <c r="V177" i="5"/>
  <c r="AB177" i="5"/>
  <c r="V22" i="5"/>
  <c r="V86" i="5"/>
  <c r="V150" i="5"/>
  <c r="AB6" i="5"/>
  <c r="AB38" i="5"/>
  <c r="AB70" i="5"/>
  <c r="AB102" i="5"/>
  <c r="AB134" i="5"/>
  <c r="AB166" i="5"/>
  <c r="AB198" i="5"/>
  <c r="V64" i="5"/>
  <c r="V128" i="5"/>
  <c r="V192" i="5"/>
  <c r="V31" i="5"/>
  <c r="AB31" i="5"/>
  <c r="V63" i="5"/>
  <c r="AB63" i="5"/>
  <c r="V95" i="5"/>
  <c r="AB95" i="5"/>
  <c r="V127" i="5"/>
  <c r="AB127" i="5"/>
  <c r="V159" i="5"/>
  <c r="AB159" i="5"/>
  <c r="V191" i="5"/>
  <c r="AB191" i="5"/>
  <c r="V50" i="5"/>
  <c r="V114" i="5"/>
  <c r="V178" i="5"/>
  <c r="V28" i="5"/>
  <c r="AB28" i="5"/>
  <c r="AB60" i="5"/>
  <c r="V92" i="5"/>
  <c r="AB92" i="5"/>
  <c r="AB124" i="5"/>
  <c r="V156" i="5"/>
  <c r="AB156" i="5"/>
  <c r="AB188" i="5"/>
  <c r="V85" i="5"/>
  <c r="V188" i="5"/>
  <c r="V199" i="5"/>
  <c r="AB160" i="5"/>
  <c r="AB192" i="5"/>
  <c r="V109" i="5"/>
  <c r="V7" i="5"/>
  <c r="AB196" i="5"/>
  <c r="V33" i="5"/>
  <c r="V148" i="5"/>
  <c r="V124" i="5"/>
  <c r="V161" i="5"/>
  <c r="V200" i="5"/>
  <c r="AB104" i="5"/>
  <c r="AB136" i="5"/>
  <c r="T168" i="5"/>
  <c r="AB168" i="5"/>
  <c r="S168" i="5"/>
  <c r="AB200" i="5"/>
  <c r="F69" i="6"/>
  <c r="C69" i="6" s="1"/>
  <c r="V137" i="5"/>
  <c r="V173" i="5"/>
  <c r="B64" i="6"/>
  <c r="H64" i="6"/>
  <c r="S149" i="5"/>
  <c r="S185" i="5"/>
  <c r="S60" i="5"/>
  <c r="S196" i="5"/>
  <c r="H55" i="6" l="1"/>
  <c r="F56" i="6"/>
  <c r="H56" i="6" s="1"/>
  <c r="D58" i="6"/>
  <c r="C58" i="6"/>
  <c r="H187" i="5"/>
  <c r="I187" i="5"/>
  <c r="R187" i="5"/>
  <c r="H84" i="5"/>
  <c r="J84" i="5"/>
  <c r="R84" i="5"/>
  <c r="H28" i="5"/>
  <c r="J28" i="5"/>
  <c r="I28" i="5"/>
  <c r="R28" i="5"/>
  <c r="R92" i="5"/>
  <c r="I92" i="5"/>
  <c r="J92" i="5"/>
  <c r="H92" i="5"/>
  <c r="H178" i="5"/>
  <c r="I178" i="5"/>
  <c r="R178" i="5"/>
  <c r="J178" i="5"/>
  <c r="I64" i="5"/>
  <c r="R64" i="5"/>
  <c r="J64" i="5"/>
  <c r="H64" i="5"/>
  <c r="R145" i="5"/>
  <c r="J145" i="5"/>
  <c r="I145" i="5"/>
  <c r="H145" i="5"/>
  <c r="R114" i="5"/>
  <c r="J114" i="5"/>
  <c r="I114" i="5"/>
  <c r="H114" i="5"/>
  <c r="J29" i="5"/>
  <c r="H29" i="5"/>
  <c r="R29" i="5"/>
  <c r="I29" i="5"/>
  <c r="R156" i="5"/>
  <c r="I156" i="5"/>
  <c r="J156" i="5"/>
  <c r="H156" i="5"/>
  <c r="R17" i="5"/>
  <c r="J199" i="5"/>
  <c r="H199" i="5"/>
  <c r="R199" i="5"/>
  <c r="I199" i="5"/>
  <c r="R7" i="5"/>
  <c r="R188" i="5"/>
  <c r="J188" i="5"/>
  <c r="H188" i="5"/>
  <c r="I188" i="5"/>
  <c r="R173" i="5"/>
  <c r="J173" i="5"/>
  <c r="I173" i="5"/>
  <c r="H173" i="5"/>
  <c r="J161" i="5"/>
  <c r="H161" i="5"/>
  <c r="R161" i="5"/>
  <c r="I161" i="5"/>
  <c r="R109" i="5"/>
  <c r="J109" i="5"/>
  <c r="I109" i="5"/>
  <c r="H109" i="5"/>
  <c r="R69" i="5"/>
  <c r="J69" i="5"/>
  <c r="I69" i="5"/>
  <c r="H69" i="5"/>
  <c r="I79" i="5"/>
  <c r="R79" i="5"/>
  <c r="J79" i="5"/>
  <c r="H79" i="5"/>
  <c r="I200" i="5"/>
  <c r="J200" i="5"/>
  <c r="H200" i="5"/>
  <c r="R200" i="5"/>
  <c r="R137" i="5"/>
  <c r="H137" i="5"/>
  <c r="J137" i="5"/>
  <c r="I137" i="5"/>
  <c r="R50" i="5"/>
  <c r="H50" i="5"/>
  <c r="J50" i="5"/>
  <c r="I50" i="5"/>
  <c r="I22" i="5"/>
  <c r="R22" i="5"/>
  <c r="H22" i="5"/>
  <c r="J22" i="5"/>
  <c r="I148" i="5"/>
  <c r="J148" i="5"/>
  <c r="H148" i="5"/>
  <c r="R148" i="5"/>
  <c r="R81" i="5"/>
  <c r="I81" i="5"/>
  <c r="J81" i="5"/>
  <c r="H81" i="5"/>
  <c r="J129" i="5"/>
  <c r="I129" i="5"/>
  <c r="H129" i="5"/>
  <c r="R129" i="5"/>
  <c r="R46" i="5"/>
  <c r="H46" i="5"/>
  <c r="I46" i="5"/>
  <c r="J46" i="5"/>
  <c r="I33" i="5"/>
  <c r="R33" i="5"/>
  <c r="J33" i="5"/>
  <c r="H33" i="5"/>
  <c r="R128" i="5"/>
  <c r="I128" i="5"/>
  <c r="J128" i="5"/>
  <c r="H128" i="5"/>
  <c r="G67" i="6"/>
  <c r="H67" i="6" s="1"/>
  <c r="G65" i="6"/>
  <c r="H65" i="6" s="1"/>
  <c r="G66" i="6"/>
  <c r="H66" i="6" s="1"/>
  <c r="G68" i="6"/>
  <c r="H68" i="6" s="1"/>
  <c r="I126" i="5"/>
  <c r="H126" i="5"/>
  <c r="R126" i="5"/>
  <c r="J126" i="5"/>
  <c r="R146" i="5"/>
  <c r="J146" i="5"/>
  <c r="H146" i="5"/>
  <c r="I146" i="5"/>
  <c r="R66" i="5"/>
  <c r="H66" i="5"/>
  <c r="J66" i="5"/>
  <c r="I66" i="5"/>
  <c r="R102" i="5"/>
  <c r="J102" i="5"/>
  <c r="I102" i="5"/>
  <c r="H102" i="5"/>
  <c r="I120" i="5"/>
  <c r="J120" i="5"/>
  <c r="H120" i="5"/>
  <c r="R120" i="5"/>
  <c r="R5" i="5"/>
  <c r="R14" i="5"/>
  <c r="I108" i="5"/>
  <c r="R108" i="5"/>
  <c r="J108" i="5"/>
  <c r="H108" i="5"/>
  <c r="R18" i="5"/>
  <c r="R20" i="5"/>
  <c r="R112" i="5"/>
  <c r="I112" i="5"/>
  <c r="J112" i="5"/>
  <c r="H112" i="5"/>
  <c r="H143" i="5"/>
  <c r="R143" i="5"/>
  <c r="J143" i="5"/>
  <c r="I143" i="5"/>
  <c r="R32" i="5"/>
  <c r="I32" i="5"/>
  <c r="H32" i="5"/>
  <c r="J32" i="5"/>
  <c r="I54" i="5"/>
  <c r="H54" i="5"/>
  <c r="R54" i="5"/>
  <c r="J54" i="5"/>
  <c r="H139" i="5"/>
  <c r="R139" i="5"/>
  <c r="J139" i="5"/>
  <c r="I139" i="5"/>
  <c r="R11" i="5"/>
  <c r="J135" i="5"/>
  <c r="I135" i="5"/>
  <c r="H135" i="5"/>
  <c r="R135" i="5"/>
  <c r="R144" i="5"/>
  <c r="J144" i="5"/>
  <c r="H144" i="5"/>
  <c r="I144" i="5"/>
  <c r="R30" i="5"/>
  <c r="H30" i="5"/>
  <c r="I30" i="5"/>
  <c r="J30" i="5"/>
  <c r="R151" i="5"/>
  <c r="J151" i="5"/>
  <c r="H151" i="5"/>
  <c r="I151" i="5"/>
  <c r="H87" i="5"/>
  <c r="R87" i="5"/>
  <c r="J87" i="5"/>
  <c r="I87" i="5"/>
  <c r="H23" i="5"/>
  <c r="J23" i="5"/>
  <c r="I23" i="5"/>
  <c r="R23" i="5"/>
  <c r="R6" i="5"/>
  <c r="R133" i="5"/>
  <c r="J133" i="5"/>
  <c r="I133" i="5"/>
  <c r="H133" i="5"/>
  <c r="R76" i="5"/>
  <c r="J76" i="5"/>
  <c r="H76" i="5"/>
  <c r="I76" i="5"/>
  <c r="H47" i="5"/>
  <c r="R47" i="5"/>
  <c r="J47" i="5"/>
  <c r="I47" i="5"/>
  <c r="R197" i="5"/>
  <c r="J197" i="5"/>
  <c r="I197" i="5"/>
  <c r="H197" i="5"/>
  <c r="I106" i="5"/>
  <c r="R106" i="5"/>
  <c r="J106" i="5"/>
  <c r="H106" i="5"/>
  <c r="H155" i="5"/>
  <c r="I155" i="5"/>
  <c r="R155" i="5"/>
  <c r="J155" i="5"/>
  <c r="J91" i="5"/>
  <c r="H91" i="5"/>
  <c r="R91" i="5"/>
  <c r="I91" i="5"/>
  <c r="R27" i="5"/>
  <c r="H27" i="5"/>
  <c r="I27" i="5"/>
  <c r="J27" i="5"/>
  <c r="R124" i="5"/>
  <c r="I124" i="5"/>
  <c r="H124" i="5"/>
  <c r="J124" i="5"/>
  <c r="I85" i="5"/>
  <c r="R85" i="5"/>
  <c r="J85" i="5"/>
  <c r="H85" i="5"/>
  <c r="J191" i="5"/>
  <c r="R191" i="5"/>
  <c r="H191" i="5"/>
  <c r="I191" i="5"/>
  <c r="H127" i="5"/>
  <c r="R127" i="5"/>
  <c r="J127" i="5"/>
  <c r="I127" i="5"/>
  <c r="I63" i="5"/>
  <c r="J63" i="5"/>
  <c r="H63" i="5"/>
  <c r="R63" i="5"/>
  <c r="R192" i="5"/>
  <c r="J192" i="5"/>
  <c r="H192" i="5"/>
  <c r="I192" i="5"/>
  <c r="I150" i="5"/>
  <c r="R150" i="5"/>
  <c r="J150" i="5"/>
  <c r="H150" i="5"/>
  <c r="R68" i="5"/>
  <c r="H68" i="5"/>
  <c r="I68" i="5"/>
  <c r="J68" i="5"/>
  <c r="R80" i="5"/>
  <c r="I80" i="5"/>
  <c r="J80" i="5"/>
  <c r="H80" i="5"/>
  <c r="I67" i="5"/>
  <c r="H67" i="5"/>
  <c r="R67" i="5"/>
  <c r="J67" i="5"/>
  <c r="I45" i="5"/>
  <c r="R45" i="5"/>
  <c r="J45" i="5"/>
  <c r="H45" i="5"/>
  <c r="I142" i="5"/>
  <c r="R142" i="5"/>
  <c r="J142" i="5"/>
  <c r="H142" i="5"/>
  <c r="R73" i="5"/>
  <c r="I73" i="5"/>
  <c r="H73" i="5"/>
  <c r="J73" i="5"/>
  <c r="R34" i="5"/>
  <c r="H34" i="5"/>
  <c r="I34" i="5"/>
  <c r="J34" i="5"/>
  <c r="I134" i="5"/>
  <c r="H134" i="5"/>
  <c r="R134" i="5"/>
  <c r="J134" i="5"/>
  <c r="R41" i="5"/>
  <c r="J41" i="5"/>
  <c r="H41" i="5"/>
  <c r="I41" i="5"/>
  <c r="R104" i="5"/>
  <c r="I104" i="5"/>
  <c r="J104" i="5"/>
  <c r="H104" i="5"/>
  <c r="I138" i="5"/>
  <c r="R138" i="5"/>
  <c r="J138" i="5"/>
  <c r="H138" i="5"/>
  <c r="R189" i="5"/>
  <c r="J189" i="5"/>
  <c r="H189" i="5"/>
  <c r="I189" i="5"/>
  <c r="R61" i="5"/>
  <c r="J61" i="5"/>
  <c r="H61" i="5"/>
  <c r="I61" i="5"/>
  <c r="I130" i="5"/>
  <c r="R130" i="5"/>
  <c r="H130" i="5"/>
  <c r="J130" i="5"/>
  <c r="H166" i="5"/>
  <c r="I166" i="5"/>
  <c r="R166" i="5"/>
  <c r="J166" i="5"/>
  <c r="R153" i="5"/>
  <c r="J153" i="5"/>
  <c r="I153" i="5"/>
  <c r="H153" i="5"/>
  <c r="J25" i="5"/>
  <c r="H25" i="5"/>
  <c r="I25" i="5"/>
  <c r="R25" i="5"/>
  <c r="I122" i="5"/>
  <c r="H122" i="5"/>
  <c r="R122" i="5"/>
  <c r="J122" i="5"/>
  <c r="H21" i="5"/>
  <c r="J21" i="5"/>
  <c r="I21" i="5"/>
  <c r="R21" i="5"/>
  <c r="I172" i="5"/>
  <c r="H172" i="5"/>
  <c r="J172" i="5"/>
  <c r="R172" i="5"/>
  <c r="R90" i="5"/>
  <c r="H90" i="5"/>
  <c r="I90" i="5"/>
  <c r="J90" i="5"/>
  <c r="R107" i="5"/>
  <c r="J107" i="5"/>
  <c r="H107" i="5"/>
  <c r="I107" i="5"/>
  <c r="J152" i="5"/>
  <c r="I152" i="5"/>
  <c r="H152" i="5"/>
  <c r="R152" i="5"/>
  <c r="R167" i="5"/>
  <c r="J167" i="5"/>
  <c r="I167" i="5"/>
  <c r="H167" i="5"/>
  <c r="H71" i="5"/>
  <c r="J71" i="5"/>
  <c r="I71" i="5"/>
  <c r="R71" i="5"/>
  <c r="R57" i="5"/>
  <c r="J57" i="5"/>
  <c r="H57" i="5"/>
  <c r="I57" i="5"/>
  <c r="I94" i="5"/>
  <c r="R94" i="5"/>
  <c r="H94" i="5"/>
  <c r="J94" i="5"/>
  <c r="R117" i="5"/>
  <c r="J117" i="5"/>
  <c r="I117" i="5"/>
  <c r="H117" i="5"/>
  <c r="I42" i="5"/>
  <c r="R42" i="5"/>
  <c r="H42" i="5"/>
  <c r="J42" i="5"/>
  <c r="R56" i="5"/>
  <c r="J56" i="5"/>
  <c r="H56" i="5"/>
  <c r="I56" i="5"/>
  <c r="J111" i="5"/>
  <c r="R111" i="5"/>
  <c r="I111" i="5"/>
  <c r="H111" i="5"/>
  <c r="I193" i="5"/>
  <c r="H193" i="5"/>
  <c r="R193" i="5"/>
  <c r="J193" i="5"/>
  <c r="R97" i="5"/>
  <c r="I97" i="5"/>
  <c r="J97" i="5"/>
  <c r="H97" i="5"/>
  <c r="R48" i="5"/>
  <c r="J48" i="5"/>
  <c r="H48" i="5"/>
  <c r="I48" i="5"/>
  <c r="R105" i="5"/>
  <c r="J105" i="5"/>
  <c r="I105" i="5"/>
  <c r="H105" i="5"/>
  <c r="H100" i="5"/>
  <c r="R100" i="5"/>
  <c r="I100" i="5"/>
  <c r="J100" i="5"/>
  <c r="R16" i="5"/>
  <c r="J163" i="5"/>
  <c r="I163" i="5"/>
  <c r="H163" i="5"/>
  <c r="R163" i="5"/>
  <c r="R99" i="5"/>
  <c r="H99" i="5"/>
  <c r="J99" i="5"/>
  <c r="I99" i="5"/>
  <c r="H136" i="5"/>
  <c r="J136" i="5"/>
  <c r="R136" i="5"/>
  <c r="I136" i="5"/>
  <c r="I147" i="5"/>
  <c r="J147" i="5"/>
  <c r="R147" i="5"/>
  <c r="H147" i="5"/>
  <c r="R83" i="5"/>
  <c r="J83" i="5"/>
  <c r="I83" i="5"/>
  <c r="H83" i="5"/>
  <c r="R19" i="5"/>
  <c r="R93" i="5"/>
  <c r="J93" i="5"/>
  <c r="H93" i="5"/>
  <c r="I93" i="5"/>
  <c r="I177" i="5"/>
  <c r="H177" i="5"/>
  <c r="R177" i="5"/>
  <c r="J177" i="5"/>
  <c r="R113" i="5"/>
  <c r="J113" i="5"/>
  <c r="I113" i="5"/>
  <c r="H113" i="5"/>
  <c r="R49" i="5"/>
  <c r="I49" i="5"/>
  <c r="J49" i="5"/>
  <c r="H49" i="5"/>
  <c r="I175" i="5"/>
  <c r="R175" i="5"/>
  <c r="J175" i="5"/>
  <c r="H175" i="5"/>
  <c r="R96" i="5"/>
  <c r="I96" i="5"/>
  <c r="J96" i="5"/>
  <c r="H96" i="5"/>
  <c r="R118" i="5"/>
  <c r="J118" i="5"/>
  <c r="I118" i="5"/>
  <c r="H118" i="5"/>
  <c r="H74" i="5"/>
  <c r="R74" i="5"/>
  <c r="I74" i="5"/>
  <c r="J74" i="5"/>
  <c r="R101" i="5"/>
  <c r="J101" i="5"/>
  <c r="I101" i="5"/>
  <c r="H101" i="5"/>
  <c r="R12" i="5"/>
  <c r="I162" i="5"/>
  <c r="R162" i="5"/>
  <c r="J162" i="5"/>
  <c r="H162" i="5"/>
  <c r="J169" i="5"/>
  <c r="R169" i="5"/>
  <c r="I169" i="5"/>
  <c r="H169" i="5"/>
  <c r="R15" i="5"/>
  <c r="R75" i="5"/>
  <c r="J75" i="5"/>
  <c r="I75" i="5"/>
  <c r="H75" i="5"/>
  <c r="R88" i="5"/>
  <c r="J88" i="5"/>
  <c r="I88" i="5"/>
  <c r="H88" i="5"/>
  <c r="R39" i="5"/>
  <c r="H39" i="5"/>
  <c r="J39" i="5"/>
  <c r="I39" i="5"/>
  <c r="R58" i="5"/>
  <c r="H58" i="5"/>
  <c r="I58" i="5"/>
  <c r="J58" i="5"/>
  <c r="I26" i="5"/>
  <c r="R26" i="5"/>
  <c r="H26" i="5"/>
  <c r="J26" i="5"/>
  <c r="H86" i="5"/>
  <c r="R86" i="5"/>
  <c r="I86" i="5"/>
  <c r="J86" i="5"/>
  <c r="R165" i="5"/>
  <c r="J165" i="5"/>
  <c r="I165" i="5"/>
  <c r="H165" i="5"/>
  <c r="R44" i="5"/>
  <c r="I44" i="5"/>
  <c r="J44" i="5"/>
  <c r="H44" i="5"/>
  <c r="R125" i="5"/>
  <c r="J125" i="5"/>
  <c r="I125" i="5"/>
  <c r="H125" i="5"/>
  <c r="I194" i="5"/>
  <c r="H194" i="5"/>
  <c r="J194" i="5"/>
  <c r="R194" i="5"/>
  <c r="I123" i="5"/>
  <c r="H123" i="5"/>
  <c r="R123" i="5"/>
  <c r="J123" i="5"/>
  <c r="H59" i="5"/>
  <c r="J59" i="5"/>
  <c r="I59" i="5"/>
  <c r="R59" i="5"/>
  <c r="H184" i="5"/>
  <c r="J184" i="5"/>
  <c r="R184" i="5"/>
  <c r="I184" i="5"/>
  <c r="I78" i="5"/>
  <c r="R78" i="5"/>
  <c r="H78" i="5"/>
  <c r="J78" i="5"/>
  <c r="R13" i="5"/>
  <c r="J190" i="5"/>
  <c r="I190" i="5"/>
  <c r="H190" i="5"/>
  <c r="R190" i="5"/>
  <c r="R52" i="5"/>
  <c r="H52" i="5"/>
  <c r="I52" i="5"/>
  <c r="J52" i="5"/>
  <c r="H183" i="5"/>
  <c r="I183" i="5"/>
  <c r="R183" i="5"/>
  <c r="J183" i="5"/>
  <c r="H119" i="5"/>
  <c r="I119" i="5"/>
  <c r="J119" i="5"/>
  <c r="R119" i="5"/>
  <c r="H55" i="5"/>
  <c r="J55" i="5"/>
  <c r="R55" i="5"/>
  <c r="I55" i="5"/>
  <c r="R176" i="5"/>
  <c r="J176" i="5"/>
  <c r="H176" i="5"/>
  <c r="I176" i="5"/>
  <c r="H70" i="5"/>
  <c r="R70" i="5"/>
  <c r="J70" i="5"/>
  <c r="I70" i="5"/>
  <c r="R40" i="5"/>
  <c r="I40" i="5"/>
  <c r="J40" i="5"/>
  <c r="H40" i="5"/>
  <c r="I62" i="5"/>
  <c r="H62" i="5"/>
  <c r="R62" i="5"/>
  <c r="J62" i="5"/>
  <c r="R37" i="5"/>
  <c r="I37" i="5"/>
  <c r="J37" i="5"/>
  <c r="H37" i="5"/>
  <c r="H82" i="5"/>
  <c r="I82" i="5"/>
  <c r="R82" i="5"/>
  <c r="J82" i="5"/>
  <c r="R10" i="5"/>
  <c r="I140" i="5"/>
  <c r="R140" i="5"/>
  <c r="J140" i="5"/>
  <c r="H140" i="5"/>
  <c r="H159" i="5"/>
  <c r="R159" i="5"/>
  <c r="J159" i="5"/>
  <c r="I159" i="5"/>
  <c r="H95" i="5"/>
  <c r="R95" i="5"/>
  <c r="I95" i="5"/>
  <c r="J95" i="5"/>
  <c r="H31" i="5"/>
  <c r="I31" i="5"/>
  <c r="J31" i="5"/>
  <c r="R31" i="5"/>
  <c r="I24" i="5"/>
  <c r="R24" i="5"/>
  <c r="H24" i="5"/>
  <c r="J24" i="5"/>
  <c r="H174" i="5"/>
  <c r="I174" i="5"/>
  <c r="R174" i="5"/>
  <c r="J174" i="5"/>
  <c r="R132" i="5"/>
  <c r="J132" i="5"/>
  <c r="H132" i="5"/>
  <c r="I132" i="5"/>
  <c r="R72" i="5"/>
  <c r="J72" i="5"/>
  <c r="H72" i="5"/>
  <c r="I72" i="5"/>
  <c r="R77" i="5"/>
  <c r="I77" i="5"/>
  <c r="J77" i="5"/>
  <c r="H77" i="5"/>
  <c r="R116" i="5"/>
  <c r="I116" i="5"/>
  <c r="J116" i="5"/>
  <c r="H116" i="5"/>
  <c r="R9" i="5"/>
  <c r="I110" i="5"/>
  <c r="H110" i="5"/>
  <c r="R110" i="5"/>
  <c r="J110" i="5"/>
  <c r="R157" i="5"/>
  <c r="J157" i="5"/>
  <c r="I157" i="5"/>
  <c r="H157" i="5"/>
  <c r="R36" i="5"/>
  <c r="I36" i="5"/>
  <c r="J36" i="5"/>
  <c r="H36" i="5"/>
  <c r="R89" i="5"/>
  <c r="I89" i="5"/>
  <c r="J89" i="5"/>
  <c r="H89" i="5"/>
  <c r="R8" i="5"/>
  <c r="I158" i="5"/>
  <c r="H158" i="5"/>
  <c r="R158" i="5"/>
  <c r="J158" i="5"/>
  <c r="H171" i="5"/>
  <c r="R171" i="5"/>
  <c r="J171" i="5"/>
  <c r="I171" i="5"/>
  <c r="H43" i="5"/>
  <c r="R43" i="5"/>
  <c r="J43" i="5"/>
  <c r="I43" i="5"/>
  <c r="I103" i="5"/>
  <c r="J103" i="5"/>
  <c r="R103" i="5"/>
  <c r="H103" i="5"/>
  <c r="R121" i="5"/>
  <c r="H121" i="5"/>
  <c r="J121" i="5"/>
  <c r="I121" i="5"/>
  <c r="H181" i="5"/>
  <c r="J181" i="5"/>
  <c r="I181" i="5"/>
  <c r="R181" i="5"/>
  <c r="R53" i="5"/>
  <c r="I53" i="5"/>
  <c r="J53" i="5"/>
  <c r="H53" i="5"/>
  <c r="I170" i="5"/>
  <c r="R170" i="5"/>
  <c r="H170" i="5"/>
  <c r="J170" i="5"/>
  <c r="R141" i="5"/>
  <c r="J141" i="5"/>
  <c r="I141" i="5"/>
  <c r="H141" i="5"/>
  <c r="R160" i="5"/>
  <c r="I160" i="5"/>
  <c r="H160" i="5"/>
  <c r="J160" i="5"/>
  <c r="H182" i="5"/>
  <c r="R182" i="5"/>
  <c r="J182" i="5"/>
  <c r="I182" i="5"/>
  <c r="I65" i="5"/>
  <c r="R65" i="5"/>
  <c r="J65" i="5"/>
  <c r="H65" i="5"/>
  <c r="H180" i="5"/>
  <c r="J180" i="5"/>
  <c r="R180" i="5"/>
  <c r="I180" i="5"/>
  <c r="I98" i="5"/>
  <c r="R98" i="5"/>
  <c r="H98" i="5"/>
  <c r="J98" i="5"/>
  <c r="I198" i="5"/>
  <c r="H198" i="5"/>
  <c r="R198" i="5"/>
  <c r="J198" i="5"/>
  <c r="R164" i="5"/>
  <c r="J164" i="5"/>
  <c r="H164" i="5"/>
  <c r="I164" i="5"/>
  <c r="H38" i="5"/>
  <c r="J38" i="5"/>
  <c r="R38" i="5"/>
  <c r="I38" i="5"/>
  <c r="I186" i="5"/>
  <c r="H186" i="5"/>
  <c r="R186" i="5"/>
  <c r="J186" i="5"/>
  <c r="H195" i="5"/>
  <c r="R195" i="5"/>
  <c r="I195" i="5"/>
  <c r="J195" i="5"/>
  <c r="R131" i="5"/>
  <c r="I131" i="5"/>
  <c r="J131" i="5"/>
  <c r="H131" i="5"/>
  <c r="R35" i="5"/>
  <c r="H35" i="5"/>
  <c r="J35" i="5"/>
  <c r="I35" i="5"/>
  <c r="I154" i="5"/>
  <c r="R154" i="5"/>
  <c r="H154" i="5"/>
  <c r="J154" i="5"/>
  <c r="H179" i="5"/>
  <c r="R179" i="5"/>
  <c r="J179" i="5"/>
  <c r="I179" i="5"/>
  <c r="H115" i="5"/>
  <c r="J115" i="5"/>
  <c r="R115" i="5"/>
  <c r="I115" i="5"/>
  <c r="H51" i="5"/>
  <c r="I51" i="5"/>
  <c r="R51" i="5"/>
  <c r="J51" i="5"/>
  <c r="X168" i="5"/>
  <c r="I168" i="5"/>
  <c r="R168" i="5"/>
  <c r="H168" i="5"/>
  <c r="J168" i="5"/>
  <c r="C64" i="6"/>
  <c r="D64" i="6"/>
  <c r="S187" i="5"/>
  <c r="S84" i="5"/>
  <c r="T60" i="5"/>
  <c r="T196" i="5"/>
  <c r="T185" i="5"/>
  <c r="T149" i="5"/>
  <c r="T187" i="5"/>
  <c r="T84" i="5"/>
  <c r="D56" i="6" l="1"/>
  <c r="C56" i="6"/>
  <c r="D55" i="6"/>
  <c r="C55" i="6"/>
  <c r="X187" i="5"/>
  <c r="X84" i="5"/>
  <c r="X83" i="5"/>
  <c r="X42" i="5"/>
  <c r="X152" i="5"/>
  <c r="X25" i="5"/>
  <c r="X189" i="5"/>
  <c r="X68" i="5"/>
  <c r="X124" i="5"/>
  <c r="X197" i="5"/>
  <c r="X133" i="5"/>
  <c r="X144" i="5"/>
  <c r="X143" i="5"/>
  <c r="X14" i="5"/>
  <c r="D65" i="6"/>
  <c r="C65" i="6"/>
  <c r="X69" i="5"/>
  <c r="X161" i="5"/>
  <c r="X29" i="5"/>
  <c r="X114" i="5"/>
  <c r="X59" i="5"/>
  <c r="X86" i="5"/>
  <c r="X15" i="5"/>
  <c r="X118" i="5"/>
  <c r="X93" i="5"/>
  <c r="X19" i="5"/>
  <c r="X16" i="5"/>
  <c r="X47" i="5"/>
  <c r="X76" i="5"/>
  <c r="X32" i="5"/>
  <c r="X108" i="5"/>
  <c r="D67" i="6"/>
  <c r="C67" i="6"/>
  <c r="X22" i="5"/>
  <c r="X156" i="5"/>
  <c r="X92" i="5"/>
  <c r="X28" i="5"/>
  <c r="X154" i="5"/>
  <c r="X182" i="5"/>
  <c r="X181" i="5"/>
  <c r="X100" i="5"/>
  <c r="X186" i="5"/>
  <c r="X10" i="5"/>
  <c r="X123" i="5"/>
  <c r="X115" i="5"/>
  <c r="X61" i="5"/>
  <c r="X134" i="5"/>
  <c r="X80" i="5"/>
  <c r="X191" i="5"/>
  <c r="X30" i="5"/>
  <c r="X102" i="5"/>
  <c r="X81" i="5"/>
  <c r="X74" i="5"/>
  <c r="X113" i="5"/>
  <c r="X163" i="5"/>
  <c r="X97" i="5"/>
  <c r="X193" i="5"/>
  <c r="X111" i="5"/>
  <c r="X57" i="5"/>
  <c r="X71" i="5"/>
  <c r="X45" i="5"/>
  <c r="X127" i="5"/>
  <c r="X106" i="5"/>
  <c r="X54" i="5"/>
  <c r="X18" i="5"/>
  <c r="X148" i="5"/>
  <c r="X79" i="5"/>
  <c r="X17" i="5"/>
  <c r="X178" i="5"/>
  <c r="X53" i="5"/>
  <c r="X121" i="5"/>
  <c r="X103" i="5"/>
  <c r="X43" i="5"/>
  <c r="X38" i="5"/>
  <c r="X65" i="5"/>
  <c r="X77" i="5"/>
  <c r="X174" i="5"/>
  <c r="X169" i="5"/>
  <c r="X96" i="5"/>
  <c r="X147" i="5"/>
  <c r="X40" i="5"/>
  <c r="X51" i="5"/>
  <c r="X98" i="5"/>
  <c r="X116" i="5"/>
  <c r="X130" i="5"/>
  <c r="X67" i="5"/>
  <c r="X63" i="5"/>
  <c r="X151" i="5"/>
  <c r="X120" i="5"/>
  <c r="X129" i="5"/>
  <c r="X200" i="5"/>
  <c r="X199" i="5"/>
  <c r="X82" i="5"/>
  <c r="X194" i="5"/>
  <c r="X89" i="5"/>
  <c r="X36" i="5"/>
  <c r="X70" i="5"/>
  <c r="X190" i="5"/>
  <c r="X26" i="5"/>
  <c r="X179" i="5"/>
  <c r="X180" i="5"/>
  <c r="X141" i="5"/>
  <c r="X132" i="5"/>
  <c r="X52" i="5"/>
  <c r="X8" i="5"/>
  <c r="X140" i="5"/>
  <c r="X170" i="5"/>
  <c r="X72" i="5"/>
  <c r="X183" i="5"/>
  <c r="X184" i="5"/>
  <c r="X165" i="5"/>
  <c r="X75" i="5"/>
  <c r="X101" i="5"/>
  <c r="X177" i="5"/>
  <c r="X56" i="5"/>
  <c r="X167" i="5"/>
  <c r="X122" i="5"/>
  <c r="X195" i="5"/>
  <c r="X158" i="5"/>
  <c r="X110" i="5"/>
  <c r="X9" i="5"/>
  <c r="X159" i="5"/>
  <c r="X62" i="5"/>
  <c r="X119" i="5"/>
  <c r="X125" i="5"/>
  <c r="X88" i="5"/>
  <c r="X131" i="5"/>
  <c r="X198" i="5"/>
  <c r="X160" i="5"/>
  <c r="X157" i="5"/>
  <c r="X95" i="5"/>
  <c r="X55" i="5"/>
  <c r="X78" i="5"/>
  <c r="X44" i="5"/>
  <c r="X49" i="5"/>
  <c r="X99" i="5"/>
  <c r="X172" i="5"/>
  <c r="X21" i="5"/>
  <c r="X35" i="5"/>
  <c r="X164" i="5"/>
  <c r="X171" i="5"/>
  <c r="X24" i="5"/>
  <c r="X31" i="5"/>
  <c r="X37" i="5"/>
  <c r="X176" i="5"/>
  <c r="X13" i="5"/>
  <c r="X58" i="5"/>
  <c r="X39" i="5"/>
  <c r="X162" i="5"/>
  <c r="X12" i="5"/>
  <c r="X136" i="5"/>
  <c r="X105" i="5"/>
  <c r="X94" i="5"/>
  <c r="X41" i="5"/>
  <c r="X192" i="5"/>
  <c r="X155" i="5"/>
  <c r="X87" i="5"/>
  <c r="X139" i="5"/>
  <c r="X20" i="5"/>
  <c r="X126" i="5"/>
  <c r="X137" i="5"/>
  <c r="X173" i="5"/>
  <c r="X7" i="5"/>
  <c r="X64" i="5"/>
  <c r="X175" i="5"/>
  <c r="X48" i="5"/>
  <c r="X117" i="5"/>
  <c r="X90" i="5"/>
  <c r="X166" i="5"/>
  <c r="X104" i="5"/>
  <c r="X142" i="5"/>
  <c r="X91" i="5"/>
  <c r="X23" i="5"/>
  <c r="X11" i="5"/>
  <c r="X112" i="5"/>
  <c r="X5" i="5"/>
  <c r="G69" i="6" a="1"/>
  <c r="G69" i="6" s="1"/>
  <c r="H69" i="6" s="1"/>
  <c r="H70" i="6" s="1"/>
  <c r="D2" i="6" s="1"/>
  <c r="X146" i="5"/>
  <c r="C68" i="6"/>
  <c r="D68" i="6"/>
  <c r="X33" i="5"/>
  <c r="X46" i="5"/>
  <c r="X188" i="5"/>
  <c r="X145" i="5"/>
  <c r="X107" i="5"/>
  <c r="X153" i="5"/>
  <c r="X138" i="5"/>
  <c r="X34" i="5"/>
  <c r="X73" i="5"/>
  <c r="X150" i="5"/>
  <c r="X85" i="5"/>
  <c r="X27" i="5"/>
  <c r="X6" i="5"/>
  <c r="X135" i="5"/>
  <c r="X66" i="5"/>
  <c r="D66" i="6"/>
  <c r="C66" i="6"/>
  <c r="X128" i="5"/>
  <c r="X50" i="5"/>
  <c r="X109" i="5"/>
  <c r="S148" i="5"/>
  <c r="S78" i="5"/>
  <c r="S145" i="5"/>
  <c r="S69" i="5"/>
  <c r="S180" i="5"/>
  <c r="S31" i="5"/>
  <c r="S46" i="5"/>
  <c r="S108" i="5"/>
  <c r="S67" i="5"/>
  <c r="S189" i="5"/>
  <c r="S174" i="5"/>
  <c r="S110" i="5"/>
  <c r="S90" i="5"/>
  <c r="S56" i="5"/>
  <c r="S34" i="5"/>
  <c r="S179" i="5"/>
  <c r="S80" i="5"/>
  <c r="S158" i="5"/>
  <c r="S188" i="5"/>
  <c r="S164" i="5"/>
  <c r="S132" i="5"/>
  <c r="S178" i="5"/>
  <c r="S21" i="5"/>
  <c r="S153" i="5"/>
  <c r="S123" i="5"/>
  <c r="S170" i="5"/>
  <c r="S58" i="5"/>
  <c r="S138" i="5"/>
  <c r="S114" i="5"/>
  <c r="S154" i="5"/>
  <c r="S89" i="5"/>
  <c r="S161" i="5"/>
  <c r="S116" i="5"/>
  <c r="S95" i="5"/>
  <c r="S85" i="5"/>
  <c r="S121" i="5"/>
  <c r="S195" i="5"/>
  <c r="S61" i="5"/>
  <c r="S131" i="5"/>
  <c r="S81" i="5"/>
  <c r="S107" i="5"/>
  <c r="S128" i="5"/>
  <c r="S130" i="5"/>
  <c r="S45" i="5"/>
  <c r="S147" i="5"/>
  <c r="S146" i="5"/>
  <c r="S143" i="5"/>
  <c r="S43" i="5"/>
  <c r="S135" i="5"/>
  <c r="S102" i="5"/>
  <c r="S183" i="5"/>
  <c r="S94" i="5"/>
  <c r="S66" i="5"/>
  <c r="S167" i="5"/>
  <c r="S100" i="5"/>
  <c r="S62" i="5"/>
  <c r="S59" i="5"/>
  <c r="S200" i="5"/>
  <c r="S44" i="5"/>
  <c r="S150" i="5"/>
  <c r="S152" i="5"/>
  <c r="S38" i="5"/>
  <c r="S119" i="5"/>
  <c r="S106" i="5"/>
  <c r="S24" i="5"/>
  <c r="S71" i="5"/>
  <c r="S160" i="5"/>
  <c r="S109" i="5"/>
  <c r="S25" i="5"/>
  <c r="S68" i="5"/>
  <c r="S33" i="5"/>
  <c r="S50" i="5"/>
  <c r="S42" i="5"/>
  <c r="S184" i="5"/>
  <c r="S32" i="5"/>
  <c r="S98" i="5"/>
  <c r="S155" i="5"/>
  <c r="S28" i="5"/>
  <c r="S163" i="5"/>
  <c r="S75" i="5"/>
  <c r="S30" i="5"/>
  <c r="S139" i="5"/>
  <c r="S134" i="5"/>
  <c r="S88" i="5"/>
  <c r="S156" i="5"/>
  <c r="S82" i="5"/>
  <c r="S37" i="5"/>
  <c r="S113" i="5"/>
  <c r="S133" i="5"/>
  <c r="S51" i="5"/>
  <c r="S171" i="5"/>
  <c r="S169" i="5"/>
  <c r="S73" i="5"/>
  <c r="S162" i="5"/>
  <c r="S29" i="5"/>
  <c r="S140" i="5"/>
  <c r="S99" i="5"/>
  <c r="S124" i="5"/>
  <c r="S151" i="5"/>
  <c r="S104" i="5"/>
  <c r="S96" i="5"/>
  <c r="S54" i="5"/>
  <c r="S122" i="5"/>
  <c r="S173" i="5"/>
  <c r="S193" i="5"/>
  <c r="S197" i="5"/>
  <c r="S191" i="5"/>
  <c r="S198" i="5"/>
  <c r="S186" i="5"/>
  <c r="S26" i="5"/>
  <c r="S39" i="5"/>
  <c r="S103" i="5"/>
  <c r="S93" i="5"/>
  <c r="S63" i="5"/>
  <c r="S176" i="5"/>
  <c r="S136" i="5"/>
  <c r="S105" i="5"/>
  <c r="S76" i="5"/>
  <c r="S101" i="5"/>
  <c r="S48" i="5"/>
  <c r="S47" i="5"/>
  <c r="S199" i="5"/>
  <c r="S23" i="5"/>
  <c r="S177" i="5"/>
  <c r="S77" i="5"/>
  <c r="S125" i="5"/>
  <c r="S117" i="5"/>
  <c r="S165" i="5"/>
  <c r="S79" i="5"/>
  <c r="S35" i="5"/>
  <c r="S115" i="5"/>
  <c r="S141" i="5"/>
  <c r="S87" i="5"/>
  <c r="S55" i="5"/>
  <c r="S182" i="5"/>
  <c r="S36" i="5"/>
  <c r="S41" i="5"/>
  <c r="S91" i="5"/>
  <c r="S144" i="5"/>
  <c r="S120" i="5"/>
  <c r="S192" i="5"/>
  <c r="S181" i="5"/>
  <c r="S49" i="5"/>
  <c r="S111" i="5"/>
  <c r="S127" i="5"/>
  <c r="S92" i="5"/>
  <c r="S22" i="5"/>
  <c r="S190" i="5"/>
  <c r="S159" i="5"/>
  <c r="S40" i="5"/>
  <c r="S157" i="5"/>
  <c r="S27" i="5"/>
  <c r="S172" i="5"/>
  <c r="S118" i="5"/>
  <c r="S53" i="5"/>
  <c r="S142" i="5"/>
  <c r="S57" i="5"/>
  <c r="S126" i="5"/>
  <c r="S112" i="5"/>
  <c r="S74" i="5"/>
  <c r="S72" i="5"/>
  <c r="S175" i="5"/>
  <c r="S83" i="5"/>
  <c r="S86" i="5"/>
  <c r="S194" i="5"/>
  <c r="S64" i="5"/>
  <c r="S65" i="5"/>
  <c r="S137" i="5"/>
  <c r="S52" i="5"/>
  <c r="S129" i="5"/>
  <c r="S166" i="5"/>
  <c r="S97" i="5"/>
  <c r="S70" i="5"/>
  <c r="S20" i="5"/>
  <c r="S8" i="5"/>
  <c r="S7" i="5"/>
  <c r="S11" i="5"/>
  <c r="S16" i="5"/>
  <c r="S13" i="5"/>
  <c r="S12" i="5"/>
  <c r="S6" i="5"/>
  <c r="S18" i="5"/>
  <c r="S17" i="5"/>
  <c r="S19" i="5"/>
  <c r="S5" i="5"/>
  <c r="S15" i="5"/>
  <c r="S9" i="5"/>
  <c r="S10" i="5"/>
  <c r="S14" i="5"/>
  <c r="T137" i="5" l="1"/>
  <c r="T65" i="5"/>
  <c r="T64" i="5"/>
  <c r="T194" i="5"/>
  <c r="T86" i="5"/>
  <c r="T83" i="5"/>
  <c r="T175" i="5"/>
  <c r="T72" i="5"/>
  <c r="T74" i="5"/>
  <c r="T49" i="5"/>
  <c r="T181" i="5"/>
  <c r="T192" i="5"/>
  <c r="T120" i="5"/>
  <c r="T144" i="5"/>
  <c r="T91" i="5"/>
  <c r="T41" i="5"/>
  <c r="T36" i="5"/>
  <c r="T182" i="5"/>
  <c r="T55" i="5"/>
  <c r="T87" i="5"/>
  <c r="T141" i="5"/>
  <c r="T115" i="5"/>
  <c r="T35" i="5"/>
  <c r="T79" i="5"/>
  <c r="T199" i="5"/>
  <c r="T96" i="5"/>
  <c r="T151" i="5"/>
  <c r="T139" i="5"/>
  <c r="T75" i="5"/>
  <c r="T28" i="5"/>
  <c r="T98" i="5"/>
  <c r="T66" i="5"/>
  <c r="T183" i="5"/>
  <c r="T135" i="5"/>
  <c r="T43" i="5"/>
  <c r="T45" i="5"/>
  <c r="T136" i="5"/>
  <c r="T130" i="5"/>
  <c r="T68" i="5"/>
  <c r="T140" i="5"/>
  <c r="T176" i="5"/>
  <c r="T63" i="5"/>
  <c r="T93" i="5"/>
  <c r="T103" i="5"/>
  <c r="T39" i="5"/>
  <c r="T26" i="5"/>
  <c r="T186" i="5"/>
  <c r="T198" i="5"/>
  <c r="T191" i="5"/>
  <c r="T29" i="5"/>
  <c r="T162" i="5"/>
  <c r="T73" i="5"/>
  <c r="T169" i="5"/>
  <c r="T171" i="5"/>
  <c r="T51" i="5"/>
  <c r="T133" i="5"/>
  <c r="T113" i="5"/>
  <c r="T37" i="5"/>
  <c r="T82" i="5"/>
  <c r="T156" i="5"/>
  <c r="T88" i="5"/>
  <c r="T134" i="5"/>
  <c r="T25" i="5"/>
  <c r="T109" i="5"/>
  <c r="T160" i="5"/>
  <c r="T71" i="5"/>
  <c r="T24" i="5"/>
  <c r="T106" i="5"/>
  <c r="T119" i="5"/>
  <c r="T38" i="5"/>
  <c r="T152" i="5"/>
  <c r="T150" i="5"/>
  <c r="T44" i="5"/>
  <c r="T200" i="5"/>
  <c r="T59" i="5"/>
  <c r="T62" i="5"/>
  <c r="T100" i="5"/>
  <c r="T128" i="5"/>
  <c r="T107" i="5"/>
  <c r="T81" i="5"/>
  <c r="T131" i="5"/>
  <c r="T61" i="5"/>
  <c r="T195" i="5"/>
  <c r="T121" i="5"/>
  <c r="T85" i="5"/>
  <c r="T95" i="5"/>
  <c r="T116" i="5"/>
  <c r="T161" i="5"/>
  <c r="T89" i="5"/>
  <c r="T154" i="5"/>
  <c r="T114" i="5"/>
  <c r="T138" i="5"/>
  <c r="T58" i="5"/>
  <c r="T170" i="5"/>
  <c r="T123" i="5"/>
  <c r="T153" i="5"/>
  <c r="T21" i="5"/>
  <c r="T178" i="5"/>
  <c r="T46" i="5"/>
  <c r="T31" i="5"/>
  <c r="T180" i="5"/>
  <c r="T69" i="5"/>
  <c r="T145" i="5"/>
  <c r="T78" i="5"/>
  <c r="T148" i="5"/>
  <c r="T70" i="5"/>
  <c r="T48" i="5"/>
  <c r="T132" i="5"/>
  <c r="T92" i="5"/>
  <c r="T32" i="5"/>
  <c r="T146" i="5"/>
  <c r="T101" i="5"/>
  <c r="T97" i="5"/>
  <c r="T124" i="5"/>
  <c r="T184" i="5"/>
  <c r="T127" i="5"/>
  <c r="T42" i="5"/>
  <c r="T147" i="5"/>
  <c r="T76" i="5"/>
  <c r="T166" i="5"/>
  <c r="T50" i="5"/>
  <c r="T99" i="5"/>
  <c r="T129" i="5"/>
  <c r="T105" i="5"/>
  <c r="T33" i="5"/>
  <c r="T52" i="5"/>
  <c r="T111" i="5"/>
  <c r="T112" i="5"/>
  <c r="T126" i="5"/>
  <c r="T57" i="5"/>
  <c r="T142" i="5"/>
  <c r="T53" i="5"/>
  <c r="T118" i="5"/>
  <c r="T172" i="5"/>
  <c r="T27" i="5"/>
  <c r="T157" i="5"/>
  <c r="T40" i="5"/>
  <c r="T159" i="5"/>
  <c r="T190" i="5"/>
  <c r="T22" i="5"/>
  <c r="T165" i="5"/>
  <c r="T117" i="5"/>
  <c r="T125" i="5"/>
  <c r="T77" i="5"/>
  <c r="T177" i="5"/>
  <c r="T23" i="5"/>
  <c r="T47" i="5"/>
  <c r="T197" i="5"/>
  <c r="T193" i="5"/>
  <c r="T173" i="5"/>
  <c r="T122" i="5"/>
  <c r="T54" i="5"/>
  <c r="T104" i="5"/>
  <c r="T30" i="5"/>
  <c r="T163" i="5"/>
  <c r="T155" i="5"/>
  <c r="T167" i="5"/>
  <c r="T94" i="5"/>
  <c r="T102" i="5"/>
  <c r="T143" i="5"/>
  <c r="T164" i="5"/>
  <c r="T188" i="5"/>
  <c r="T158" i="5"/>
  <c r="T80" i="5"/>
  <c r="T179" i="5"/>
  <c r="T34" i="5"/>
  <c r="T56" i="5"/>
  <c r="T90" i="5"/>
  <c r="T110" i="5"/>
  <c r="T174" i="5"/>
  <c r="T189" i="5"/>
  <c r="T67" i="5"/>
  <c r="T108" i="5"/>
  <c r="T11" i="5"/>
  <c r="T16" i="5"/>
  <c r="T5" i="5"/>
  <c r="T18" i="5"/>
  <c r="T10" i="5"/>
  <c r="T14" i="5"/>
  <c r="T12" i="5"/>
  <c r="T6" i="5"/>
  <c r="T19" i="5"/>
  <c r="T20" i="5"/>
  <c r="T17" i="5"/>
  <c r="T8" i="5"/>
  <c r="T15" i="5"/>
  <c r="T13" i="5"/>
  <c r="T7" i="5"/>
  <c r="T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<sst xmlns="http://schemas.openxmlformats.org/spreadsheetml/2006/main" count="22544" uniqueCount="15848">
  <si>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</si>
  <si>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</si>
  <si>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</si>
  <si>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</si>
  <si>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</si>
  <si>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</si>
  <si>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</si>
  <si>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</si>
  <si>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</si>
  <si>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</si>
  <si>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</si>
  <si>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</si>
  <si>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</si>
  <si>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</si>
  <si>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</si>
  <si>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</si>
  <si>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</si>
  <si>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</si>
  <si>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</si>
  <si>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</si>
  <si>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</si>
  <si>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</si>
  <si>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</si>
  <si>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</si>
  <si>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</si>
  <si>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</si>
  <si>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</si>
  <si>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</si>
  <si>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</si>
  <si>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</si>
  <si>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</si>
  <si>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</si>
  <si>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</si>
  <si>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</si>
  <si>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</si>
  <si>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</si>
  <si>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</si>
  <si>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</si>
  <si>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</si>
  <si>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</si>
  <si>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</si>
  <si>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</si>
  <si>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</si>
  <si>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</si>
  <si>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</si>
  <si>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</si>
  <si>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</si>
  <si>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</si>
  <si>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</si>
  <si>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</si>
  <si>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</si>
  <si>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</si>
  <si>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</si>
  <si>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</si>
  <si>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</si>
  <si>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</si>
  <si>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</si>
  <si>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</si>
  <si>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</si>
  <si>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</si>
  <si>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</si>
  <si>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</si>
  <si>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</si>
  <si>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</si>
  <si>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</si>
  <si>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</si>
  <si>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</si>
  <si>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</si>
  <si>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</si>
  <si>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</si>
  <si>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</si>
  <si>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</si>
  <si>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</si>
  <si>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</si>
  <si>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</si>
  <si>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</si>
  <si>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</si>
  <si>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</si>
  <si>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</si>
  <si>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</si>
  <si>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</si>
  <si>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</si>
  <si>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</si>
  <si>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</si>
  <si>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</si>
  <si>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</si>
  <si>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</si>
  <si>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</si>
  <si>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</si>
  <si>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</si>
  <si>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</si>
  <si>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</si>
  <si>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</si>
  <si>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</si>
  <si>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</si>
  <si>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</si>
  <si>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</si>
  <si>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</si>
  <si>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</si>
  <si>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</si>
  <si>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</si>
  <si>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</si>
  <si>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</si>
  <si>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</si>
  <si>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</si>
  <si>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</si>
  <si>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</si>
  <si>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</si>
  <si>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</si>
  <si>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</si>
  <si>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</si>
  <si>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</si>
  <si>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</si>
  <si>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</si>
  <si>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</si>
  <si>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</si>
  <si>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</si>
  <si>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</si>
  <si>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</si>
  <si>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</si>
  <si>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</si>
  <si>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</si>
  <si>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</si>
  <si>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</si>
  <si>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</si>
  <si>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</si>
  <si>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</si>
  <si>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</si>
  <si>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</si>
  <si>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</si>
  <si>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</si>
  <si>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</si>
  <si>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</si>
  <si>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</si>
  <si>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</si>
  <si>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</si>
  <si>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</si>
  <si>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</si>
  <si>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</si>
  <si>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</si>
  <si>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</si>
  <si>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</si>
  <si>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</si>
  <si>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</si>
  <si>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</si>
  <si>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</si>
  <si>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</si>
  <si>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</si>
  <si>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</si>
  <si>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</si>
  <si>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</si>
  <si>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</si>
  <si>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</si>
  <si>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</si>
  <si>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</si>
  <si>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</si>
  <si>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</si>
  <si>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</si>
  <si>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</si>
  <si>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</si>
  <si>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</si>
  <si>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</si>
  <si>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</si>
  <si>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</si>
  <si>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</si>
  <si>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</si>
  <si>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</si>
  <si>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</si>
  <si>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</si>
  <si>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</si>
  <si>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</si>
  <si>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</si>
  <si>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</si>
  <si>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</si>
  <si>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</si>
  <si>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</si>
  <si>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</si>
  <si>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</si>
  <si>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</si>
  <si>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</si>
  <si>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</si>
  <si>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</si>
  <si>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</si>
  <si>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</si>
  <si>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</si>
  <si>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</si>
  <si>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</si>
  <si>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</si>
  <si>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</si>
  <si>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</si>
  <si>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</si>
  <si>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</si>
  <si>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</si>
  <si>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</si>
  <si>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</si>
  <si>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</si>
  <si>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</si>
  <si>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</si>
  <si>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</si>
  <si>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</si>
  <si>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</si>
  <si>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</si>
  <si>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</si>
  <si>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</si>
  <si>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</si>
  <si>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</si>
  <si>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</si>
  <si>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</si>
  <si>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</si>
  <si>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</si>
  <si>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</si>
  <si>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</si>
  <si>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</si>
  <si>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</si>
  <si>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</si>
  <si>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</si>
  <si>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</si>
  <si>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</si>
  <si>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</si>
  <si>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</si>
  <si>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</si>
  <si>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</si>
  <si>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</si>
  <si>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</si>
  <si>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</si>
  <si>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</si>
  <si>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</si>
  <si>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</si>
  <si>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</si>
  <si>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</si>
  <si>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</si>
  <si>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</si>
  <si>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</si>
  <si>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</si>
  <si>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</si>
  <si>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</si>
  <si>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</si>
  <si>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</si>
  <si>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</si>
  <si>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</si>
  <si>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</si>
  <si>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</si>
  <si>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</si>
  <si>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</si>
  <si>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</si>
  <si>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</si>
  <si>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</si>
  <si>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</si>
  <si>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</si>
  <si>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</si>
  <si>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</si>
  <si>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</si>
  <si>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</si>
  <si>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</si>
  <si>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</si>
  <si>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</si>
  <si>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</si>
  <si>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</si>
  <si>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</si>
  <si>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</si>
  <si>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</si>
  <si>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</si>
  <si>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</si>
  <si>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</si>
  <si>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</si>
  <si>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</si>
  <si>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</si>
  <si>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</si>
  <si>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</si>
  <si>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</si>
  <si>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</si>
  <si>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</si>
  <si>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</si>
  <si>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</si>
  <si>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</si>
  <si>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</si>
  <si>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</si>
  <si>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</si>
  <si>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</si>
  <si>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</si>
  <si>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</si>
  <si>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</si>
  <si>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</si>
  <si>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</si>
  <si>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</si>
  <si>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</si>
  <si>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</si>
  <si>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</si>
  <si>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</si>
  <si>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</si>
  <si>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</si>
  <si>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</si>
  <si>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</si>
  <si>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</si>
  <si>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</si>
  <si>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</si>
  <si>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</si>
  <si>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</si>
  <si>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</si>
  <si>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</si>
  <si>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</si>
  <si>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</si>
  <si>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</si>
  <si>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</si>
  <si>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</si>
  <si>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</si>
  <si>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</si>
  <si>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</si>
  <si>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</si>
  <si>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</si>
  <si>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</si>
  <si>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</si>
  <si>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</si>
  <si>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</si>
  <si>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</si>
  <si>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</si>
  <si>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</si>
  <si>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</si>
  <si>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</si>
  <si>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</si>
  <si>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</si>
  <si>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</si>
  <si>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</si>
  <si>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</si>
  <si>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</si>
  <si>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</si>
  <si>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</si>
  <si>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</si>
  <si>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</si>
  <si>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</si>
  <si>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</si>
  <si>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</si>
  <si>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</si>
  <si>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</si>
  <si>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</si>
  <si>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</si>
  <si>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</si>
  <si>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</si>
  <si>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</si>
  <si>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</si>
  <si>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</si>
  <si>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</si>
  <si>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</si>
  <si>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</si>
  <si>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</si>
  <si>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</si>
  <si>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</si>
  <si>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</si>
  <si>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</si>
  <si>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</si>
  <si>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</si>
  <si>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</si>
  <si>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</si>
  <si>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</si>
  <si>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</si>
  <si>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</si>
  <si>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</si>
  <si>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</si>
  <si>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</si>
  <si>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</si>
  <si>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</si>
  <si>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</si>
  <si>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</si>
  <si>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</si>
  <si>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</si>
  <si>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</si>
  <si>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</si>
  <si>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</si>
  <si>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</si>
  <si>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</si>
  <si>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</si>
  <si>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</si>
  <si>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</si>
  <si>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</si>
  <si>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</si>
  <si>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</si>
  <si>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</si>
  <si>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</si>
  <si>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</si>
  <si>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</si>
  <si>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</si>
  <si>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</si>
  <si>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</si>
  <si>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</si>
  <si>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</si>
  <si>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</si>
  <si>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</si>
  <si>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</si>
  <si>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</si>
  <si>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</si>
  <si>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</si>
  <si>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</si>
  <si>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</si>
  <si>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</si>
  <si>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</si>
  <si>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</si>
  <si>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</si>
  <si>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</si>
  <si>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</si>
  <si>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</si>
  <si>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</si>
  <si>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</si>
  <si>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</si>
  <si>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</si>
  <si>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</si>
  <si>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</si>
  <si>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</si>
  <si>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</si>
  <si>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</si>
  <si>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</si>
  <si>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</si>
  <si>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</si>
  <si>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</si>
  <si>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</si>
  <si>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</si>
  <si>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</si>
  <si>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</si>
  <si>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</si>
  <si>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</si>
  <si>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</si>
  <si>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</si>
  <si>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</si>
  <si>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</si>
  <si>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</si>
  <si>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</si>
  <si>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</si>
  <si>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</si>
  <si>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</si>
  <si>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</si>
  <si>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</si>
  <si>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</si>
  <si>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</si>
  <si>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</si>
  <si>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</si>
  <si>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</si>
  <si>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</si>
  <si>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</si>
  <si>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</si>
  <si>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</si>
  <si>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</si>
  <si>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</si>
  <si>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</si>
  <si>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</si>
  <si>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</si>
  <si>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</si>
  <si>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</si>
  <si>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</si>
  <si>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</si>
  <si>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</si>
  <si>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</si>
  <si>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</si>
  <si>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</si>
  <si>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</si>
  <si>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</si>
  <si>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</si>
  <si>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</si>
  <si>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</si>
  <si>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</si>
  <si>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</si>
  <si>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</si>
  <si>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</si>
  <si>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</si>
  <si>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</si>
  <si>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</si>
  <si>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</si>
  <si>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</si>
  <si>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</si>
  <si>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</si>
  <si>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</si>
  <si>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</si>
  <si>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</si>
  <si>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</si>
  <si>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</si>
  <si>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</si>
  <si>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</si>
  <si>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</si>
  <si>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</si>
  <si>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</si>
  <si>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</si>
  <si>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</si>
  <si>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</si>
  <si>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</si>
  <si>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</si>
  <si>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</si>
  <si>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</si>
  <si>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</si>
  <si>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</si>
  <si>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</si>
  <si>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</si>
  <si>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</si>
  <si>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</si>
  <si>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</si>
  <si>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</si>
  <si>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</si>
  <si>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</si>
  <si>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</si>
  <si>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</si>
  <si>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</si>
  <si>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</si>
  <si>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</si>
  <si>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</si>
  <si>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</si>
  <si>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</si>
  <si>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</si>
  <si>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</si>
  <si>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</si>
  <si>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</si>
  <si>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</si>
  <si>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</si>
  <si>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</si>
  <si>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</si>
  <si>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</si>
  <si>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</si>
  <si>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</si>
  <si>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</si>
  <si>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</si>
  <si>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</si>
  <si>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</si>
  <si>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</si>
  <si>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</si>
  <si>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</si>
  <si>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</si>
  <si>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</si>
  <si>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</si>
  <si>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</si>
  <si>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</si>
  <si>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</si>
  <si>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</si>
  <si>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</si>
  <si>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</si>
  <si>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</si>
  <si>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</si>
  <si>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</si>
  <si>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</si>
  <si>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</si>
  <si>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</si>
  <si>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</si>
  <si>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</si>
  <si>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</si>
  <si>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</si>
  <si>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</si>
  <si>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</si>
  <si>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</si>
  <si>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</si>
  <si>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</si>
  <si>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</si>
  <si>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</si>
  <si>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</si>
  <si>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</si>
  <si>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</si>
  <si>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</si>
  <si>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</si>
  <si>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</si>
  <si>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</si>
  <si>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</si>
  <si>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</si>
  <si>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</si>
  <si>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</si>
  <si>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</si>
  <si>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</si>
  <si>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</si>
  <si>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</si>
  <si>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</si>
  <si>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</si>
  <si>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</si>
  <si>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</si>
  <si>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</si>
  <si>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</si>
  <si>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</si>
  <si>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</si>
  <si>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</si>
  <si>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</si>
  <si>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</si>
  <si>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</si>
  <si>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</si>
  <si>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</si>
  <si>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</si>
  <si>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</si>
  <si>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</si>
  <si>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</si>
  <si>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</si>
  <si>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</si>
  <si>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</si>
  <si>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</si>
  <si>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</si>
  <si>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</si>
  <si>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</si>
  <si>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</si>
  <si>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</si>
  <si>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</si>
  <si>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</si>
  <si>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</si>
  <si>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</si>
  <si>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</si>
  <si>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</si>
  <si>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</si>
  <si>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</si>
  <si>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</si>
  <si>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</si>
  <si>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</si>
  <si>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</si>
  <si>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</si>
  <si>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</si>
  <si>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</si>
  <si>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</si>
  <si>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</si>
  <si>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</si>
  <si>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</si>
  <si>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</si>
  <si>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</si>
  <si>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</si>
  <si>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</si>
  <si>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</si>
  <si>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</si>
  <si>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</si>
  <si>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</si>
  <si>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</si>
  <si>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</si>
  <si>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</si>
  <si>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</si>
  <si>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</si>
  <si>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</si>
  <si>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</si>
  <si>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</si>
  <si>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</si>
  <si>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</si>
  <si>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</si>
  <si>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</si>
  <si>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</si>
  <si>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</si>
  <si>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</si>
  <si>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</si>
  <si>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</si>
  <si>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</si>
  <si>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</si>
  <si>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</si>
  <si>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</si>
  <si>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</si>
  <si>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</si>
  <si>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</si>
  <si>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</si>
  <si>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</si>
  <si>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</si>
  <si>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</si>
  <si>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</si>
  <si>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</si>
  <si>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</si>
  <si>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</si>
  <si>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</si>
  <si>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</si>
  <si>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</si>
  <si>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</si>
  <si>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</si>
  <si>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</si>
  <si>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</si>
  <si>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</si>
  <si>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</si>
  <si>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</si>
  <si>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</si>
  <si>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</si>
  <si>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</si>
  <si>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</si>
  <si>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</si>
  <si>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</si>
  <si>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</si>
  <si>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</si>
  <si>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</si>
  <si>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</si>
  <si>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</si>
  <si>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</si>
  <si>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</si>
  <si>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</si>
  <si>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</si>
  <si>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</si>
  <si>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</si>
  <si>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</si>
  <si>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</si>
  <si>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</si>
  <si>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</si>
  <si>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</si>
  <si>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</si>
  <si>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</si>
  <si>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</si>
  <si>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</si>
  <si>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</si>
  <si>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</si>
  <si>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</si>
  <si>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</si>
  <si>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</si>
  <si>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</si>
  <si>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</si>
  <si>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</si>
  <si>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</si>
  <si>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</si>
  <si>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</si>
  <si>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</si>
  <si>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</si>
  <si>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</si>
  <si>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</si>
  <si>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</si>
  <si>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</si>
  <si>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</si>
  <si>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</si>
  <si>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</si>
  <si>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</si>
  <si>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</si>
  <si>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</si>
  <si>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</si>
  <si>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</si>
  <si>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</si>
  <si>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</si>
  <si>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</si>
  <si>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</si>
  <si>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</si>
  <si>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</si>
  <si>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</si>
  <si>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</si>
  <si>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</si>
  <si>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</si>
  <si>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</si>
  <si>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</si>
  <si>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</si>
  <si>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</si>
  <si>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</si>
  <si>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</si>
  <si>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</si>
  <si>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</si>
  <si>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</si>
  <si>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</si>
  <si>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</si>
  <si>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</si>
  <si>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</si>
  <si>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</si>
  <si>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</si>
  <si>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</si>
  <si>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</si>
  <si>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</si>
  <si>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</si>
  <si>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</si>
  <si>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</si>
  <si>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</si>
  <si>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</si>
  <si>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</si>
  <si>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</si>
  <si>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</si>
  <si>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</si>
  <si>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</si>
  <si>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</si>
  <si>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</si>
  <si>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</si>
  <si>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</si>
  <si>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</si>
  <si>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</si>
  <si>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</si>
  <si>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</si>
  <si>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</si>
  <si>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</si>
  <si>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</si>
  <si>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</si>
  <si>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</si>
  <si>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</si>
  <si>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</si>
  <si>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</si>
  <si>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</si>
  <si>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</si>
  <si>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</si>
  <si>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</si>
  <si>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</si>
  <si>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</si>
  <si>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</si>
  <si>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</si>
  <si>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</si>
  <si>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</si>
  <si>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</si>
  <si>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</si>
  <si>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</si>
  <si>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</si>
  <si>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</si>
  <si>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</si>
  <si>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</si>
  <si>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</si>
  <si>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</si>
  <si>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</si>
  <si>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</si>
  <si>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</si>
  <si>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</si>
  <si>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</si>
  <si>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</si>
  <si>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</si>
  <si>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</si>
  <si>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</si>
  <si>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</si>
  <si>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</si>
  <si>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</si>
  <si>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</si>
  <si>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</si>
  <si>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</si>
  <si>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</si>
  <si>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</si>
  <si>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</si>
  <si>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</si>
  <si>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</si>
  <si>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</si>
  <si>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</si>
  <si>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</si>
  <si>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</si>
  <si>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</si>
  <si>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</si>
  <si>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</si>
  <si>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</si>
  <si>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</si>
  <si>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</si>
  <si>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</si>
  <si>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</si>
  <si>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</si>
  <si>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</si>
  <si>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</si>
  <si>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</si>
  <si>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</si>
  <si>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</si>
  <si>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</si>
  <si>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</si>
  <si>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</si>
  <si>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</si>
  <si>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</si>
  <si>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</si>
  <si>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</si>
  <si>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</si>
  <si>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</si>
  <si>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</si>
  <si>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</si>
  <si>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</si>
  <si>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</si>
  <si>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</si>
  <si>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</si>
  <si>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</si>
  <si>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</si>
  <si>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</si>
  <si>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</si>
  <si>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</si>
  <si>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</si>
  <si>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</si>
  <si>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</si>
  <si>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</si>
  <si>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</si>
  <si>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</si>
  <si>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</si>
  <si>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</si>
  <si>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</si>
  <si>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</si>
  <si>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</si>
  <si>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</si>
  <si>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</si>
  <si>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</si>
  <si>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</si>
  <si>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</si>
  <si>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</si>
  <si>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</si>
  <si>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</si>
  <si>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</si>
  <si>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</si>
  <si>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</si>
  <si>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</si>
  <si>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</si>
  <si>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</si>
  <si>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</si>
  <si>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</si>
  <si>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</si>
  <si>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</si>
  <si>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</si>
  <si>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</si>
  <si>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</si>
  <si>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</si>
  <si>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</si>
  <si>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</si>
  <si>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</si>
  <si>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</si>
  <si>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</si>
  <si>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</si>
  <si>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</si>
  <si>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</si>
  <si>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</si>
  <si>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</si>
  <si>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</si>
  <si>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</si>
  <si>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</si>
  <si>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</si>
  <si>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</si>
  <si>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</si>
  <si>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</si>
  <si>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</si>
  <si>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</si>
  <si>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</si>
  <si>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</si>
  <si>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</si>
  <si>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</si>
  <si>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</si>
  <si>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</si>
  <si>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</si>
  <si>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</si>
  <si>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</si>
  <si>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</si>
  <si>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</si>
  <si>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</si>
  <si>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</si>
  <si>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</si>
  <si>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</si>
  <si>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</si>
  <si>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</si>
  <si>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</si>
  <si>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</si>
  <si>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</si>
  <si>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</si>
  <si>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</si>
  <si>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</si>
  <si>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</si>
  <si>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</si>
  <si>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</si>
  <si>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</si>
  <si>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</si>
  <si>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</si>
  <si>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</si>
  <si>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</si>
  <si>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</si>
  <si>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</si>
  <si>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</si>
  <si>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</si>
  <si>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</si>
  <si>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</si>
  <si>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</si>
  <si>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</si>
  <si>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</si>
  <si>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</si>
  <si>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</si>
  <si>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</si>
  <si>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</si>
  <si>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</si>
  <si>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</si>
  <si>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</si>
  <si>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</si>
  <si>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</si>
  <si>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</si>
  <si>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</si>
  <si>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</si>
  <si>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</si>
  <si>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</si>
  <si>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</si>
  <si>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</si>
  <si>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</si>
  <si>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</si>
  <si>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</si>
  <si>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</si>
  <si>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</si>
  <si>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</si>
  <si>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</si>
  <si>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</si>
  <si>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</si>
  <si>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</si>
  <si>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</si>
  <si>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</si>
  <si>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</si>
  <si>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</si>
  <si>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</si>
  <si>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</si>
  <si>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</si>
  <si>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</si>
  <si>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</si>
  <si>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</si>
  <si>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</si>
  <si>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</si>
  <si>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</si>
  <si>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</si>
  <si>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</si>
  <si>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</si>
  <si>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</si>
  <si>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</si>
  <si>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</si>
  <si>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</si>
  <si>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</si>
  <si>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</si>
  <si>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</si>
  <si>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</si>
  <si>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</si>
  <si>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</si>
  <si>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</si>
  <si>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</si>
  <si>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</si>
  <si>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</si>
  <si>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</si>
  <si>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</si>
  <si>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</si>
  <si>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</si>
  <si>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</si>
  <si>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</si>
  <si>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</si>
  <si>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</si>
  <si>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</si>
  <si>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</si>
  <si>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</si>
  <si>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</si>
  <si>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</si>
  <si>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</si>
  <si>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</si>
  <si>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</si>
  <si>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</si>
  <si>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</si>
  <si>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</si>
  <si>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</si>
  <si>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</si>
  <si>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</si>
  <si>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</si>
  <si>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</si>
  <si>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</si>
  <si>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</si>
  <si>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</si>
  <si>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</si>
  <si>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</si>
  <si>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</si>
  <si>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</si>
  <si>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</si>
  <si>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</si>
  <si>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</si>
  <si>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</si>
  <si>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</si>
  <si>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</si>
  <si>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</si>
  <si>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</si>
  <si>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</si>
  <si>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</si>
  <si>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</si>
  <si>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</si>
  <si>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</si>
  <si>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</si>
  <si>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</si>
  <si>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</si>
  <si>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</si>
  <si>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</si>
  <si>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</si>
  <si>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</si>
  <si>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</si>
  <si>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</si>
  <si>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</si>
  <si>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</si>
  <si>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</si>
  <si>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</si>
  <si>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</si>
  <si>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</si>
  <si>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</si>
  <si>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</si>
  <si>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</si>
  <si>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</si>
  <si>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</si>
  <si>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</si>
  <si>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</si>
  <si>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</si>
  <si>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</si>
  <si>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</si>
  <si>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</si>
  <si>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</si>
  <si>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</si>
  <si>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</si>
  <si>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</si>
  <si>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</si>
  <si>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</si>
  <si>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</si>
  <si>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</si>
  <si>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</si>
  <si>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</si>
  <si>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</si>
  <si>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</si>
  <si>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</si>
  <si>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</si>
  <si>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</si>
  <si>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</si>
  <si>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</si>
  <si>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</si>
  <si>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</si>
  <si>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</si>
  <si>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</si>
  <si>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</si>
  <si>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</si>
  <si>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</si>
  <si>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</si>
  <si>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</si>
  <si>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</si>
  <si>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</si>
  <si>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</si>
  <si>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</si>
  <si>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</si>
  <si>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</si>
  <si>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</si>
  <si>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</si>
  <si>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</si>
  <si>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</si>
  <si>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</si>
  <si>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</si>
  <si>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</si>
  <si>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</si>
  <si>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</si>
  <si>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</si>
  <si>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</si>
  <si>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</si>
  <si>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</si>
  <si>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</si>
  <si>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</si>
  <si>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</si>
  <si>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</si>
  <si>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</si>
  <si>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</si>
  <si>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</si>
  <si>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</si>
  <si>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</si>
  <si>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</si>
  <si>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</si>
  <si>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</si>
  <si>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</si>
  <si>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</si>
  <si>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</si>
  <si>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</si>
  <si>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</si>
  <si>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</si>
  <si>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</si>
  <si>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</si>
  <si>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</si>
  <si>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</si>
  <si>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</si>
  <si>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</si>
  <si>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</si>
  <si>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</si>
  <si>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</si>
  <si>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</si>
  <si>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</si>
  <si>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</si>
  <si>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</si>
  <si>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</si>
  <si>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</si>
  <si>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</si>
  <si>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</si>
  <si>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</si>
  <si>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</si>
  <si>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</si>
  <si>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</si>
  <si>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</si>
  <si>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</si>
  <si>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</si>
  <si>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</si>
  <si>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</si>
  <si>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</si>
  <si>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</si>
  <si>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</si>
  <si>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</si>
  <si>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</si>
  <si>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</si>
  <si>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</si>
  <si>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</si>
  <si>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</si>
  <si>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</si>
  <si>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</si>
  <si>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</si>
  <si>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</si>
  <si>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</si>
  <si>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</si>
  <si>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</si>
  <si>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</si>
  <si>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</si>
  <si>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</si>
  <si>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</si>
  <si>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</si>
  <si>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</si>
  <si>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</si>
  <si>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</si>
  <si>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</si>
  <si>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</si>
  <si>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</si>
  <si>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</si>
  <si>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</si>
  <si>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</si>
  <si>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</si>
  <si>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</si>
  <si>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</si>
  <si>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</si>
  <si>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</si>
  <si>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</si>
  <si>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</si>
  <si>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</si>
  <si>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</si>
  <si>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</si>
  <si>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</si>
  <si>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</si>
  <si>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</si>
  <si>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</si>
  <si>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</si>
  <si>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</si>
  <si>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</si>
  <si>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</si>
  <si>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</si>
  <si>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</si>
  <si>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</si>
  <si>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</si>
  <si>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</si>
  <si>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</si>
  <si>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</si>
  <si>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</si>
  <si>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</si>
  <si>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</si>
  <si>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</si>
  <si>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</si>
  <si>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</si>
  <si>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</si>
  <si>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</si>
  <si>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</si>
  <si>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</si>
  <si>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</si>
  <si>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</si>
  <si>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</si>
  <si>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</si>
  <si>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</si>
  <si>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</si>
  <si>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</si>
  <si>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</si>
  <si>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</si>
  <si>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</si>
  <si>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</si>
  <si>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</si>
  <si>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</si>
  <si>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</si>
  <si>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</si>
  <si>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</si>
  <si>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</si>
  <si>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</si>
  <si>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</si>
  <si>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</si>
  <si>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</si>
  <si>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</si>
  <si>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</si>
  <si>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</si>
  <si>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</si>
  <si>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</si>
  <si>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</si>
  <si>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</si>
  <si>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</si>
  <si>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</si>
  <si>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</si>
  <si>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</si>
  <si>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</si>
  <si>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</si>
  <si>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</si>
  <si>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</si>
  <si>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</si>
  <si>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</si>
  <si>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</si>
  <si>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</si>
  <si>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</si>
  <si>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</si>
  <si>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</si>
  <si>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</si>
  <si>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</si>
  <si>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</si>
  <si>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</si>
  <si>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</si>
  <si>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</si>
  <si>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</si>
  <si>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</si>
  <si>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</si>
  <si>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</si>
  <si>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</si>
  <si>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</si>
  <si>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</si>
  <si>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</si>
  <si>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</si>
  <si>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</si>
  <si>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</si>
  <si>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</si>
  <si>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</si>
  <si>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</si>
  <si>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</si>
  <si>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</si>
  <si>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</si>
  <si>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</si>
  <si>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</si>
  <si>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</si>
  <si>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</si>
  <si>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</si>
  <si>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</si>
  <si>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</si>
  <si>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</si>
  <si>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</si>
  <si>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</si>
  <si>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</si>
  <si>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</si>
  <si>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</si>
  <si>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</si>
  <si>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</si>
  <si>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</si>
  <si>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</si>
  <si>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</si>
  <si>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</si>
  <si>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</si>
  <si>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</si>
  <si>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</si>
  <si>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</si>
  <si>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</si>
  <si>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</si>
  <si>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</si>
  <si>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</si>
  <si>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</si>
  <si>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</si>
  <si>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</si>
  <si>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</si>
  <si>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</si>
  <si>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</si>
  <si>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</si>
  <si>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</si>
  <si>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</si>
  <si>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</si>
  <si>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</si>
  <si>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</si>
  <si>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</si>
  <si>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</si>
  <si>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</si>
  <si>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</si>
  <si>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</si>
  <si>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</si>
  <si>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</si>
  <si>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</si>
  <si>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</si>
  <si>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</si>
  <si>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</si>
  <si>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</si>
  <si>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</si>
  <si>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</si>
  <si>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</si>
  <si>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</si>
  <si>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</si>
  <si>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</si>
  <si>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</si>
  <si>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</si>
  <si>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</si>
  <si>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</si>
  <si>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</si>
  <si>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</si>
  <si>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</si>
  <si>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</si>
  <si>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</si>
  <si>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</si>
  <si>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</si>
  <si>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</si>
  <si>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</si>
  <si>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</si>
  <si>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</si>
  <si>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</si>
  <si>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</si>
  <si>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</si>
  <si>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</si>
  <si>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</si>
  <si>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</si>
  <si>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</si>
  <si>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</si>
  <si>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</si>
  <si>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</si>
  <si>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</si>
  <si>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</si>
  <si>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</si>
  <si>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</si>
  <si>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</si>
  <si>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</si>
  <si>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</si>
  <si>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</si>
  <si>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</si>
  <si>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</si>
  <si>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</si>
  <si>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</si>
  <si>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</si>
  <si>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</si>
  <si>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</si>
  <si>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</si>
  <si>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</si>
  <si>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</si>
  <si>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</si>
  <si>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</si>
  <si>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</si>
  <si>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</si>
  <si>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</si>
  <si>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</si>
  <si>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</si>
  <si>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</si>
  <si>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</si>
  <si>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</si>
  <si>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</si>
  <si>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</si>
  <si>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</si>
  <si>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</si>
  <si>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</si>
  <si>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</si>
  <si>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</si>
  <si>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</si>
  <si>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</si>
  <si>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</si>
  <si>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</si>
  <si>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</si>
  <si>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</si>
  <si>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</si>
  <si>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</si>
  <si>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</si>
  <si>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</si>
  <si>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</si>
  <si>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</si>
  <si>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</si>
  <si>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</si>
  <si>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</si>
  <si>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</si>
  <si>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</si>
  <si>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</si>
  <si>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</si>
  <si>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</si>
  <si>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</si>
  <si>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</si>
  <si>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</si>
  <si>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</si>
  <si>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</si>
  <si>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</si>
  <si>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</si>
  <si>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</si>
  <si>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</si>
  <si>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</si>
  <si>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</si>
  <si>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</si>
  <si>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</si>
  <si>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</si>
  <si>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</si>
  <si>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</si>
  <si>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</si>
  <si>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</si>
  <si>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</si>
  <si>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</si>
  <si>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</si>
  <si>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</si>
  <si>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</si>
  <si>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</si>
  <si>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</si>
  <si>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</si>
  <si>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</si>
  <si>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</si>
  <si>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</si>
  <si>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</si>
  <si>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</si>
  <si>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</si>
  <si>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</si>
  <si>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</si>
  <si>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</si>
  <si>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</si>
  <si>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</si>
  <si>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</si>
  <si>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</si>
  <si>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</si>
  <si>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</si>
  <si>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</si>
  <si>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</si>
  <si>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</si>
  <si>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</si>
  <si>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</si>
  <si>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</si>
  <si>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</si>
  <si>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</si>
  <si>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</si>
  <si>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</si>
  <si>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</si>
  <si>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</si>
  <si>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</si>
  <si>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</si>
  <si>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</si>
  <si>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</si>
  <si>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</si>
  <si>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</si>
  <si>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</si>
  <si>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</si>
  <si>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</si>
  <si>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</si>
  <si>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</si>
  <si>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</si>
  <si>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</si>
  <si>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</si>
  <si>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</si>
  <si>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</si>
  <si>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</si>
  <si>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</si>
  <si>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</si>
  <si>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</si>
  <si>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</si>
  <si>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</si>
  <si>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</si>
  <si>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</si>
  <si>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</si>
  <si>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</si>
  <si>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</si>
  <si>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</si>
  <si>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</si>
  <si>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</si>
  <si>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</si>
  <si>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</si>
  <si>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</si>
  <si>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</si>
  <si>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</si>
  <si>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</si>
  <si>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</si>
  <si>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</si>
  <si>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</si>
  <si>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</si>
  <si>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</si>
  <si>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</si>
  <si>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</si>
  <si>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</si>
  <si>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</si>
  <si>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</si>
  <si>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</si>
  <si>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</si>
  <si>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</si>
  <si>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</si>
  <si>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</si>
  <si>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</si>
  <si>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</si>
  <si>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</si>
  <si>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</si>
  <si>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</si>
  <si>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</si>
  <si>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</si>
  <si>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</si>
  <si>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</si>
  <si>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</si>
  <si>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</si>
  <si>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</si>
  <si>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</si>
  <si>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</si>
  <si>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</si>
  <si>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</si>
  <si>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</si>
  <si>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</si>
  <si>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</si>
  <si>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</si>
  <si>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</si>
  <si>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</si>
  <si>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</si>
  <si>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</si>
  <si>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</si>
  <si>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</si>
  <si>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</si>
  <si>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</si>
  <si>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</si>
  <si>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</si>
  <si>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</si>
  <si>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</si>
  <si>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</si>
  <si>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</si>
  <si>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</si>
  <si>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</si>
  <si>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</si>
  <si>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</si>
  <si>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</si>
  <si>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</si>
  <si>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</si>
  <si>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</si>
  <si>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</si>
  <si>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</si>
  <si>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</si>
  <si>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</si>
  <si>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</si>
  <si>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</si>
  <si>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</si>
  <si>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</si>
  <si>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</si>
  <si>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</si>
  <si>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</si>
  <si>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</si>
  <si>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</si>
  <si>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</si>
  <si>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</si>
  <si>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</si>
  <si>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</si>
  <si>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</si>
  <si>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</si>
  <si>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</si>
  <si>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</si>
  <si>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</si>
  <si>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</si>
  <si>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</si>
  <si>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</si>
  <si>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</si>
  <si>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</si>
  <si>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</si>
  <si>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</si>
  <si>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</si>
  <si>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</si>
  <si>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</si>
  <si>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</si>
  <si>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</si>
  <si>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</si>
  <si>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</si>
  <si>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</si>
  <si>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</si>
  <si>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</si>
  <si>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</si>
  <si>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</si>
  <si>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</si>
  <si>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</si>
  <si>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</si>
  <si>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</si>
  <si>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</si>
  <si>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</si>
  <si>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</si>
  <si>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</si>
  <si>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</si>
  <si>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</si>
  <si>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</si>
  <si>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</si>
  <si>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</si>
  <si>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</si>
  <si>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</si>
  <si>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</si>
  <si>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</si>
  <si>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</si>
  <si>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</si>
  <si>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</si>
  <si>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</si>
  <si>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</si>
  <si>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</si>
  <si>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</si>
  <si>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</si>
  <si>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</si>
  <si>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</si>
  <si>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</si>
  <si>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</si>
  <si>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</si>
  <si>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</si>
  <si>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</si>
  <si>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</si>
  <si>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</si>
  <si>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</si>
  <si>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</si>
  <si>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</si>
  <si>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</si>
  <si>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</si>
  <si>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</si>
  <si>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</si>
  <si>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</si>
  <si>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</si>
  <si>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</si>
  <si>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</si>
  <si>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</si>
  <si>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</si>
  <si>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</si>
  <si>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</si>
  <si>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</si>
  <si>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</si>
  <si>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</si>
  <si>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</si>
  <si>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</si>
  <si>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</si>
  <si>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</si>
  <si>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</si>
  <si>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</si>
  <si>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</si>
  <si>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</si>
  <si>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</si>
  <si>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</si>
  <si>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</si>
  <si>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</si>
  <si>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</si>
  <si>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</si>
  <si>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</si>
  <si>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</si>
  <si>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</si>
  <si>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</si>
  <si>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</si>
  <si>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</si>
  <si>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</si>
  <si>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</si>
  <si>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</si>
  <si>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</si>
  <si>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</si>
  <si>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</si>
  <si>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</si>
  <si>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</si>
  <si>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</si>
  <si>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</si>
  <si>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</si>
  <si>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</si>
  <si>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</si>
  <si>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</si>
  <si>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</si>
  <si>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</si>
  <si>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</si>
  <si>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</si>
  <si>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</si>
  <si>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</si>
  <si>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</si>
  <si>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</si>
  <si>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</si>
  <si>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</si>
  <si>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</si>
  <si>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</si>
  <si>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</si>
  <si>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</si>
  <si>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</si>
  <si>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</si>
  <si>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</si>
  <si>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</si>
  <si>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</si>
  <si>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</si>
  <si>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</si>
  <si>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</si>
  <si>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</si>
  <si>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</si>
  <si>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</si>
  <si>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</si>
  <si>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</si>
  <si>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</si>
  <si>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</si>
  <si>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</si>
  <si>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</si>
  <si>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</si>
  <si>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</si>
  <si>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</si>
  <si>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</si>
  <si>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</si>
  <si>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</si>
  <si>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</si>
  <si>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</si>
  <si>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</si>
  <si>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</si>
  <si>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</si>
  <si>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</si>
  <si>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</si>
  <si>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</si>
  <si>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</si>
  <si>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</si>
  <si>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</si>
  <si>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</si>
  <si>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</si>
  <si>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</si>
  <si>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</si>
  <si>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</si>
  <si>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</si>
  <si>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</si>
  <si>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</si>
  <si>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</si>
  <si>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</si>
  <si>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</si>
  <si>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</si>
  <si>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</si>
  <si>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</si>
  <si>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</si>
  <si>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</si>
  <si>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</si>
  <si>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</si>
  <si>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</si>
  <si>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</si>
  <si>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</si>
  <si>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</si>
  <si>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</si>
  <si>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</si>
  <si>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</si>
  <si>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</si>
  <si>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</si>
  <si>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</si>
  <si>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</si>
  <si>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</si>
  <si>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</si>
  <si>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</si>
  <si>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</si>
  <si>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</si>
  <si>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</si>
  <si>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</si>
  <si>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</si>
  <si>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</si>
  <si>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</si>
  <si>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</si>
  <si>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</si>
  <si>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</si>
  <si>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</si>
  <si>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</si>
  <si>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</si>
  <si>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</si>
  <si>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</si>
  <si>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</si>
  <si>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</si>
  <si>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</si>
  <si>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</si>
  <si>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</si>
  <si>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</si>
  <si>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</si>
  <si>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</si>
  <si>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</si>
  <si>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</si>
  <si>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</si>
  <si>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</si>
  <si>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</si>
  <si>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</si>
  <si>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</si>
  <si>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</si>
  <si>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</si>
  <si>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</si>
  <si>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</si>
  <si>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</si>
  <si>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</si>
  <si>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</si>
  <si>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</si>
  <si>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</si>
  <si>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</si>
  <si>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</si>
  <si>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</si>
  <si>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</si>
  <si>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</si>
  <si>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</si>
  <si>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</si>
  <si>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</si>
  <si>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</si>
  <si>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</si>
  <si>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</si>
  <si>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</si>
  <si>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</si>
  <si>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</si>
  <si>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</si>
  <si>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</si>
  <si>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</si>
  <si>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</si>
  <si>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</si>
  <si>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</si>
  <si>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</si>
  <si>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</si>
  <si>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</si>
  <si>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</si>
  <si>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</si>
  <si>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</si>
  <si>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</si>
  <si>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</si>
  <si>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</si>
  <si>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</si>
  <si>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</si>
  <si>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</si>
  <si>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</si>
  <si>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</si>
  <si>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</si>
  <si>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</si>
  <si>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</si>
  <si>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</si>
  <si>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</si>
  <si>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</si>
  <si>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</si>
  <si>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</si>
  <si>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</si>
  <si>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</si>
  <si>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</si>
  <si>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</si>
  <si>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</si>
  <si>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</si>
  <si>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</si>
  <si>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</si>
  <si>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</si>
  <si>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</si>
  <si>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</si>
  <si>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</si>
  <si>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</si>
  <si>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</si>
  <si>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</si>
  <si>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</si>
  <si>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</si>
  <si>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</si>
  <si>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</si>
  <si>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</si>
  <si>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</si>
  <si>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</si>
  <si>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</si>
  <si>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</si>
  <si>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</si>
  <si>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</si>
  <si>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</si>
  <si>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</si>
  <si>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</si>
  <si>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</si>
  <si>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</si>
  <si>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</si>
  <si>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</si>
  <si>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</si>
  <si>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</si>
  <si>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</si>
  <si>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</si>
  <si>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</si>
  <si>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</si>
  <si>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</si>
  <si>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</si>
  <si>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</si>
  <si>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</si>
  <si>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</si>
  <si>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</si>
  <si>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</si>
  <si>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</si>
  <si>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</si>
  <si>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</si>
  <si>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</si>
  <si>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</si>
  <si>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</si>
  <si>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</si>
  <si>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</si>
  <si>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</si>
  <si>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</si>
  <si>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</si>
  <si>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</si>
  <si>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</si>
  <si>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</si>
  <si>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</si>
  <si>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</si>
  <si>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</si>
  <si>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</si>
  <si>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</si>
  <si>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</si>
  <si>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</si>
  <si>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</si>
  <si>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</si>
  <si>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</si>
  <si>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</si>
  <si>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</si>
  <si>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</si>
  <si>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</si>
  <si>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</si>
  <si>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</si>
  <si>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</si>
  <si>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</si>
  <si>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</si>
  <si>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</si>
  <si>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</si>
  <si>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</si>
  <si>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</si>
  <si>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</si>
  <si>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</si>
  <si>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</si>
  <si>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</si>
  <si>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</si>
  <si>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</si>
  <si>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</si>
  <si>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</si>
  <si>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</si>
  <si>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</si>
  <si>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</si>
  <si>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</si>
  <si>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</si>
  <si>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</si>
  <si>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</si>
  <si>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</si>
  <si>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</si>
  <si>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</si>
  <si>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</si>
  <si>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</si>
  <si>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</si>
  <si>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</si>
  <si>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</si>
  <si>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</si>
  <si>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</si>
  <si>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</si>
  <si>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</si>
  <si>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</si>
  <si>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</si>
  <si>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</si>
  <si>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</si>
  <si>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</si>
  <si>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</si>
  <si>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</si>
  <si>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</si>
  <si>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</si>
  <si>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</si>
  <si>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</si>
  <si>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</si>
  <si>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</si>
  <si>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</si>
  <si>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</si>
  <si>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</si>
  <si>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</si>
  <si>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</si>
  <si>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</si>
  <si>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</si>
  <si>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</si>
  <si>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</si>
  <si>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</si>
  <si>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</si>
  <si>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</si>
  <si>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</si>
  <si>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</si>
  <si>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</si>
  <si>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</si>
  <si>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</si>
  <si>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</si>
  <si>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</si>
  <si>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</si>
  <si>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</si>
  <si>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</si>
  <si>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</si>
  <si>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</si>
  <si>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</si>
  <si>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</si>
  <si>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</si>
  <si>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</si>
  <si>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</si>
  <si>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</si>
  <si>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</si>
  <si>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</si>
  <si>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</si>
  <si>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</si>
  <si>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</si>
  <si>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</si>
  <si>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</si>
  <si>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</si>
  <si>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</si>
  <si>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</si>
  <si>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</si>
  <si>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</si>
  <si>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</si>
  <si>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</si>
  <si>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</si>
  <si>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</si>
  <si>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</si>
  <si>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</si>
  <si>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</si>
  <si>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</si>
  <si>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</si>
  <si>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</si>
  <si>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</si>
  <si>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</si>
  <si>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</si>
  <si>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</si>
  <si>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</si>
  <si>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</si>
  <si>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</si>
  <si>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</si>
  <si>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</si>
  <si>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</si>
  <si>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</si>
  <si>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</si>
  <si>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</si>
  <si>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</si>
  <si>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</si>
  <si>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</si>
  <si>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</si>
  <si>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</si>
  <si>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</si>
  <si>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</si>
  <si>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</si>
  <si>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</si>
  <si>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</si>
  <si>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</si>
  <si>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</si>
  <si>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</si>
  <si>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</si>
  <si>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</si>
  <si>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</si>
  <si>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</si>
  <si>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</si>
  <si>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</si>
  <si>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</si>
  <si>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</si>
  <si>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</si>
  <si>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</si>
  <si>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</si>
  <si>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</si>
  <si>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</si>
  <si>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</si>
  <si>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</si>
  <si>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</si>
  <si>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</si>
  <si>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</si>
  <si>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</si>
  <si>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</si>
  <si>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</si>
  <si>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</si>
  <si>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</si>
  <si>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</si>
  <si>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</si>
  <si>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</si>
  <si>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</si>
  <si>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</si>
  <si>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</si>
  <si>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</si>
  <si>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</si>
  <si>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</si>
  <si>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</si>
  <si>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</si>
  <si>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</si>
  <si>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</si>
  <si>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</si>
  <si>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</si>
  <si>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</si>
  <si>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</si>
  <si>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</si>
  <si>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</si>
  <si>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</si>
  <si>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</si>
  <si>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</si>
  <si>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</si>
  <si>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</si>
  <si>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</si>
  <si>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</si>
  <si>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</si>
  <si>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</si>
  <si>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</si>
  <si>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</si>
  <si>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</si>
  <si>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</si>
  <si>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</si>
  <si>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</si>
  <si>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</si>
  <si>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</si>
  <si>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</si>
  <si>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</si>
  <si>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</si>
  <si>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</si>
  <si>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</si>
  <si>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</si>
  <si>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</si>
  <si>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</si>
  <si>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</si>
  <si>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</si>
  <si>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</si>
  <si>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</si>
  <si>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</si>
  <si>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</si>
  <si>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</si>
  <si>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</si>
  <si>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</si>
  <si>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</si>
  <si>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</si>
  <si>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</si>
  <si>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</si>
  <si>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</si>
  <si>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</si>
  <si>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</si>
  <si>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</si>
  <si>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</si>
  <si>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</si>
  <si>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</si>
  <si>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</si>
  <si>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</si>
  <si>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</si>
  <si>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</si>
  <si>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</si>
  <si>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</si>
  <si>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</si>
  <si>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</si>
  <si>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</si>
  <si>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</si>
  <si>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</si>
  <si>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</si>
  <si>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</si>
  <si>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</si>
  <si>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</si>
  <si>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</si>
  <si>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</si>
  <si>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</si>
  <si>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</si>
  <si>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</si>
  <si>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</si>
  <si>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</si>
  <si>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</si>
  <si>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</si>
  <si>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</si>
  <si>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</si>
  <si>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</si>
  <si>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</si>
  <si>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</si>
  <si>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</si>
  <si>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</si>
  <si>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</si>
  <si>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</si>
  <si>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</si>
  <si>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</si>
  <si>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</si>
  <si>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</si>
  <si>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</si>
  <si>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</si>
  <si>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</si>
  <si>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</si>
  <si>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</si>
  <si>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</si>
  <si>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</si>
  <si>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</si>
  <si>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</si>
  <si>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</si>
  <si>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</si>
  <si>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</si>
  <si>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</si>
  <si>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</si>
  <si>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</si>
  <si>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</si>
  <si>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</si>
  <si>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</si>
  <si>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</si>
  <si>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</si>
  <si>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</si>
  <si>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</si>
  <si>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</si>
  <si>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</si>
  <si>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</si>
  <si>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</si>
  <si>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</si>
  <si>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</si>
  <si>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</si>
  <si>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</si>
  <si>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</si>
  <si>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</si>
  <si>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</si>
  <si>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</si>
  <si>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</si>
  <si>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</si>
  <si>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</si>
  <si>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</si>
  <si>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</si>
  <si>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</si>
  <si>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</si>
  <si>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</si>
  <si>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</si>
  <si>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</si>
  <si>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</si>
  <si>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</si>
  <si>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</si>
  <si>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</si>
  <si>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</si>
  <si>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</si>
  <si>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</si>
  <si>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</si>
  <si>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</si>
  <si>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</si>
  <si>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</si>
  <si>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</si>
  <si>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</si>
  <si>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</si>
  <si>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</si>
  <si>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</si>
  <si>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</si>
  <si>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</si>
  <si>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</si>
  <si>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</si>
  <si>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</si>
  <si>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</si>
  <si>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</si>
  <si>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</si>
  <si>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</si>
  <si>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</si>
  <si>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</si>
  <si>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</si>
  <si>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</si>
  <si>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</si>
  <si>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</si>
  <si>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</si>
  <si>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</si>
  <si>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</si>
  <si>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</si>
  <si>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</si>
  <si>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</si>
  <si>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</si>
  <si>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</si>
  <si>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</si>
  <si>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</si>
  <si>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</si>
  <si>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</si>
  <si>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</si>
  <si>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</si>
  <si>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</si>
  <si>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</si>
  <si>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</si>
  <si>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</si>
  <si>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</si>
  <si>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</si>
  <si>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</si>
  <si>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</si>
  <si>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</si>
  <si>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</si>
  <si>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</si>
  <si>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</si>
  <si>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</si>
  <si>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</si>
  <si>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</si>
  <si>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</si>
  <si>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</si>
  <si>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</si>
  <si>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</si>
  <si>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</si>
  <si>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</si>
  <si>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</si>
  <si>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</si>
  <si>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</si>
  <si>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</si>
  <si>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</si>
  <si>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</si>
  <si>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</si>
  <si>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</si>
  <si>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</si>
  <si>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</si>
  <si>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</si>
  <si>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</si>
  <si>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</si>
  <si>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</si>
  <si>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</si>
  <si>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</si>
  <si>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</si>
  <si>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</si>
  <si>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</si>
  <si>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</si>
  <si>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</si>
  <si>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</si>
  <si>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</si>
  <si>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</si>
  <si>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</si>
  <si>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</si>
  <si>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</si>
  <si>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</si>
  <si>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</si>
  <si>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</si>
  <si>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</si>
  <si>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</si>
  <si>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</si>
  <si>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</si>
  <si>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</si>
  <si>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</si>
  <si>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</si>
  <si>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</si>
  <si>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</si>
  <si>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</si>
  <si>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</si>
  <si>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</si>
  <si>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</si>
  <si>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</si>
  <si>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</si>
  <si>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</si>
  <si>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</si>
  <si>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</si>
  <si>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</si>
  <si>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</si>
  <si>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</si>
  <si>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</si>
  <si>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</si>
  <si>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</si>
  <si>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</si>
  <si>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</si>
  <si>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</si>
  <si>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</si>
  <si>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</si>
  <si>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</si>
  <si>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</si>
  <si>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</si>
  <si>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</si>
  <si>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</si>
  <si>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</si>
  <si>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</si>
  <si>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</si>
  <si>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</si>
  <si>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</si>
  <si>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</si>
  <si>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</si>
  <si>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</si>
  <si>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</si>
  <si>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</si>
  <si>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</si>
  <si>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</si>
  <si>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</si>
  <si>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</si>
  <si>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</si>
  <si>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</si>
  <si>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</si>
  <si>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</si>
  <si>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</si>
  <si>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</si>
  <si>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</si>
  <si>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</si>
  <si>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</si>
  <si>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</si>
  <si>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</si>
  <si>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</si>
  <si>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</si>
  <si>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</si>
  <si>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</si>
  <si>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</si>
  <si>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</si>
  <si>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</si>
  <si>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</si>
  <si>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</si>
  <si>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</si>
  <si>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</si>
  <si>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</si>
  <si>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</si>
  <si>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</si>
  <si>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</si>
  <si>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</si>
  <si>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</si>
  <si>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</si>
  <si>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</si>
  <si>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</si>
  <si>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</si>
  <si>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</si>
  <si>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</si>
  <si>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</si>
  <si>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</si>
  <si>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</si>
  <si>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</si>
  <si>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</si>
  <si>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</si>
  <si>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</si>
  <si>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</si>
  <si>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</si>
  <si>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</si>
  <si>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</si>
  <si>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</si>
  <si>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</si>
  <si>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</si>
  <si>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</si>
  <si>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</si>
  <si>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</si>
  <si>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</si>
  <si>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</si>
  <si>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</si>
  <si>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</si>
  <si>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</si>
  <si>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</si>
  <si>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</si>
  <si>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</si>
  <si>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</si>
  <si>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</si>
  <si>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</si>
  <si>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</si>
  <si>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</si>
  <si>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</si>
  <si>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</si>
  <si>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</si>
  <si>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</si>
  <si>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</si>
  <si>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</si>
  <si>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</si>
  <si>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</si>
  <si>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</si>
  <si>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</si>
  <si>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</si>
  <si>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</si>
  <si>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</si>
  <si>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</si>
  <si>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</si>
  <si>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</si>
  <si>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</si>
  <si>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</si>
  <si>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</si>
  <si>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</si>
  <si>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</si>
  <si>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</si>
  <si>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</si>
  <si>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</si>
  <si>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</si>
  <si>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</si>
  <si>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</si>
  <si>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</si>
  <si>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</si>
  <si>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</si>
  <si>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</si>
  <si>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</si>
  <si>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</si>
  <si>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</si>
  <si>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</si>
  <si>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</si>
  <si>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</si>
  <si>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</si>
  <si>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</si>
  <si>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</si>
  <si>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</si>
  <si>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</si>
  <si>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</si>
  <si>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</si>
  <si>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</si>
  <si>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</si>
  <si>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</si>
  <si>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</si>
  <si>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</si>
  <si>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</si>
  <si>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</si>
  <si>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</si>
  <si>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</si>
  <si>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</si>
  <si>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</si>
  <si>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</si>
  <si>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</si>
  <si>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</si>
  <si>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</si>
  <si>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</si>
  <si>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</si>
  <si>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</si>
  <si>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</si>
  <si>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</si>
  <si>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</si>
  <si>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</si>
  <si>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</si>
  <si>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</si>
  <si>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</si>
  <si>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</si>
  <si>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</si>
  <si>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</si>
  <si>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</si>
  <si>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</si>
  <si>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</si>
  <si>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</si>
  <si>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</si>
  <si>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</si>
  <si>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</si>
  <si>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</si>
  <si>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</si>
  <si>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</si>
  <si>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</si>
  <si>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</si>
  <si>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</si>
  <si>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</si>
  <si>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</si>
  <si>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</si>
  <si>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</si>
  <si>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</si>
  <si>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</si>
  <si>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</si>
  <si>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</si>
  <si>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</si>
  <si>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</si>
  <si>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</si>
  <si>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</si>
  <si>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</si>
  <si>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</si>
  <si>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</si>
  <si>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</si>
  <si>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</si>
  <si>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</si>
  <si>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</si>
  <si>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</si>
  <si>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</si>
  <si>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</si>
  <si>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</si>
  <si>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</si>
  <si>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</si>
  <si>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</si>
  <si>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</si>
  <si>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</si>
  <si>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</si>
  <si>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</si>
  <si>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</si>
  <si>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</si>
  <si>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</si>
  <si>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</si>
  <si>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</si>
  <si>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</si>
  <si>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</si>
  <si>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</si>
  <si>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</si>
  <si>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</si>
  <si>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</si>
  <si>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</si>
  <si>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</si>
  <si>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</si>
  <si>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</si>
  <si>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</si>
  <si>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</si>
  <si>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</si>
  <si>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</si>
  <si>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</si>
  <si>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</si>
  <si>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</si>
  <si>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</si>
  <si>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</si>
  <si>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</si>
  <si>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</si>
  <si>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</si>
  <si>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</si>
  <si>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</si>
  <si>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</si>
  <si>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</si>
  <si>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</si>
  <si>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</si>
  <si>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</si>
  <si>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</si>
  <si>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</si>
  <si>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</si>
  <si>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</si>
  <si>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</si>
  <si>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</si>
  <si>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</si>
  <si>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</si>
  <si>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</si>
  <si>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</si>
  <si>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</si>
  <si>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</si>
  <si>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</si>
  <si>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</si>
  <si>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</si>
  <si>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</si>
  <si>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</si>
  <si>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</si>
  <si>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</si>
  <si>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</si>
  <si>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</si>
  <si>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</si>
  <si>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</si>
  <si>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</si>
  <si>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</si>
  <si>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</si>
  <si>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</si>
  <si>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</si>
  <si>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</si>
  <si>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</si>
  <si>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</si>
  <si>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</si>
  <si>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</si>
  <si>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</si>
  <si>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</si>
  <si>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</si>
  <si>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</si>
  <si>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</si>
  <si>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</si>
  <si>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</si>
  <si>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</si>
  <si>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</si>
  <si>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</si>
  <si>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</si>
  <si>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</si>
  <si>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</si>
  <si>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</si>
  <si>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</si>
  <si>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</si>
  <si>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</si>
  <si>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</si>
  <si>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</si>
  <si>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</si>
  <si>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</si>
  <si>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</si>
  <si>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</si>
  <si>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</si>
  <si>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</si>
  <si>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</si>
  <si>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</si>
  <si>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</si>
  <si>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</si>
  <si>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</si>
  <si>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</si>
  <si>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</si>
  <si>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</si>
  <si>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</si>
  <si>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</si>
  <si>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</si>
  <si>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</si>
  <si>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</si>
  <si>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</si>
  <si>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</si>
  <si>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</si>
  <si>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</si>
  <si>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</si>
  <si>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</si>
  <si>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</si>
  <si>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</si>
  <si>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</si>
  <si>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</si>
  <si>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</si>
  <si>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</si>
  <si>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</si>
  <si>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</si>
  <si>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</si>
  <si>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</si>
  <si>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</si>
  <si>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</si>
  <si>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</si>
  <si>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</si>
  <si>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</si>
  <si>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</si>
  <si>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</si>
  <si>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</si>
  <si>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</si>
  <si>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</si>
  <si>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</si>
  <si>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</si>
  <si>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</si>
  <si>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</si>
  <si>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</si>
  <si>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</si>
  <si>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</si>
  <si>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</si>
  <si>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</si>
  <si>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</si>
  <si>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</si>
  <si>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</si>
  <si>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</si>
  <si>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</si>
  <si>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</si>
  <si>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</si>
  <si>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</si>
  <si>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</si>
  <si>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</si>
  <si>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</si>
  <si>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</si>
  <si>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</si>
  <si>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</si>
  <si>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</si>
  <si>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</si>
  <si>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</si>
  <si>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</si>
  <si>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</si>
  <si>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</si>
  <si>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</si>
  <si>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</si>
  <si>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</si>
  <si>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</si>
  <si>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</si>
  <si>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</si>
  <si>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</si>
  <si>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</si>
  <si>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</si>
  <si>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</si>
  <si>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</si>
  <si>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</si>
  <si>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</si>
  <si>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</si>
  <si>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</si>
  <si>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</si>
  <si>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</si>
  <si>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</si>
  <si>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</si>
  <si>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</si>
  <si>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</si>
  <si>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</si>
  <si>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</si>
  <si>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</si>
  <si>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</si>
  <si>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</si>
  <si>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</si>
  <si>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</si>
  <si>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</si>
  <si>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</si>
  <si>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</si>
  <si>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</si>
  <si>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</si>
  <si>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</si>
  <si>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</si>
  <si>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</si>
  <si>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</si>
  <si>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</si>
  <si>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</si>
  <si>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</si>
  <si>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</si>
  <si>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</si>
  <si>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</si>
  <si>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</si>
  <si>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</si>
  <si>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</si>
  <si>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</si>
  <si>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</si>
  <si>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</si>
  <si>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</si>
  <si>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</si>
  <si>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</si>
  <si>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</si>
  <si>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</si>
  <si>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</si>
  <si>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</si>
  <si>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</si>
  <si>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</si>
  <si>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</si>
  <si>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</si>
  <si>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</si>
  <si>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</si>
  <si>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</si>
  <si>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</si>
  <si>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</si>
  <si>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</si>
  <si>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</si>
  <si>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</si>
  <si>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</si>
  <si>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</si>
  <si>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</si>
  <si>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</si>
  <si>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</si>
  <si>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</si>
  <si>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</si>
  <si>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</si>
  <si>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</si>
  <si>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</si>
  <si>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</si>
  <si>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</si>
  <si>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</si>
  <si>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</si>
  <si>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</si>
  <si>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</si>
  <si>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</si>
  <si>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</si>
  <si>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</si>
  <si>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</si>
  <si>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</si>
  <si>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</si>
  <si>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</si>
  <si>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</si>
  <si>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</si>
  <si>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</si>
  <si>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</si>
  <si>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</si>
  <si>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</si>
  <si>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</si>
  <si>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</si>
  <si>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</si>
  <si>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</si>
  <si>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</si>
  <si>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</si>
  <si>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</si>
  <si>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</si>
  <si>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</si>
  <si>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</si>
  <si>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</si>
  <si>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</si>
  <si>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</si>
  <si>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</si>
  <si>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</si>
  <si>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</si>
  <si>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</si>
  <si>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</si>
  <si>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</si>
  <si>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</si>
  <si>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</si>
  <si>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</si>
  <si>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</si>
  <si>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</si>
  <si>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</si>
  <si>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</si>
  <si>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</si>
  <si>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</si>
  <si>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</si>
  <si>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</si>
  <si>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</si>
  <si>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</si>
  <si>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</si>
  <si>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</si>
  <si>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</si>
  <si>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</si>
  <si>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</si>
  <si>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</si>
  <si>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</si>
  <si>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</si>
  <si>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</si>
  <si>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</si>
  <si>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</si>
  <si>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</si>
  <si>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</si>
  <si>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</si>
  <si>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</si>
  <si>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</si>
  <si>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</si>
  <si>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</si>
  <si>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</si>
  <si>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</si>
  <si>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</si>
  <si>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</si>
  <si>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</si>
  <si>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</si>
  <si>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</si>
  <si>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</si>
  <si>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</si>
  <si>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</si>
  <si>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</si>
  <si>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</si>
  <si>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</si>
  <si>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</si>
  <si>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</si>
  <si>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</si>
  <si>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</si>
  <si>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</si>
  <si>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</si>
  <si>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</si>
  <si>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</si>
  <si>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</si>
  <si>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</si>
  <si>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</si>
  <si>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</si>
  <si>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</si>
  <si>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</si>
  <si>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</si>
  <si>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</si>
  <si>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</si>
  <si>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</si>
  <si>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</si>
  <si>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</si>
  <si>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</si>
  <si>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</si>
  <si>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</si>
  <si>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</si>
  <si>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</si>
  <si>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</si>
  <si>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</si>
  <si>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</si>
  <si>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</si>
  <si>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</si>
  <si>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</si>
  <si>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</si>
  <si>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</si>
  <si>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</si>
  <si>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</si>
  <si>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</si>
  <si>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</si>
  <si>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</si>
  <si>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</si>
  <si>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</si>
  <si>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</si>
  <si>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</si>
  <si>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</si>
  <si>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</si>
  <si>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</si>
  <si>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</si>
  <si>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</si>
  <si>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</si>
  <si>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</si>
  <si>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</si>
  <si>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</si>
  <si>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</si>
  <si>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</si>
  <si>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</si>
  <si>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</si>
  <si>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</si>
  <si>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</si>
  <si>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</si>
  <si>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</si>
  <si>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</si>
  <si>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</si>
  <si>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</si>
  <si>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</si>
  <si>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</si>
  <si>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</si>
  <si>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</si>
  <si>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</si>
  <si>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</si>
  <si>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</si>
  <si>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</si>
  <si>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</si>
  <si>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</si>
  <si>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</si>
  <si>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</si>
  <si>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</si>
  <si>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</si>
  <si>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</si>
  <si>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</si>
  <si>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</si>
  <si>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</si>
  <si>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</si>
  <si>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</si>
  <si>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</si>
  <si>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</si>
  <si>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</si>
  <si>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</si>
  <si>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</si>
  <si>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</si>
  <si>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</si>
  <si>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</si>
  <si>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</si>
  <si>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</si>
  <si>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</si>
  <si>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</si>
  <si>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</si>
  <si>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</si>
  <si>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</si>
  <si>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</si>
  <si>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</si>
  <si>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</si>
  <si>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</si>
  <si>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</si>
  <si>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</si>
  <si>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</si>
  <si>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</si>
  <si>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</si>
  <si>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</si>
  <si>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</si>
  <si>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</si>
  <si>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</si>
  <si>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</si>
  <si>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</si>
  <si>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</si>
  <si>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</si>
  <si>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</si>
  <si>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</si>
  <si>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</si>
  <si>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</si>
  <si>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</si>
  <si>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</si>
  <si>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</si>
  <si>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</si>
  <si>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</si>
  <si>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</si>
  <si>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</si>
  <si>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</si>
  <si>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</si>
  <si>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</si>
  <si>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</si>
  <si>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</si>
  <si>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</si>
  <si>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</si>
  <si>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</si>
  <si>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</si>
  <si>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</si>
  <si>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</si>
  <si>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</si>
  <si>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</si>
  <si>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</si>
  <si>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</si>
  <si>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</si>
  <si>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</si>
  <si>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</si>
  <si>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</si>
  <si>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</si>
  <si>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</si>
  <si>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</si>
  <si>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</si>
  <si>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</si>
  <si>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</si>
  <si>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</si>
  <si>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</si>
  <si>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</si>
  <si>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</si>
  <si>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</si>
  <si>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</si>
  <si>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</si>
  <si>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</si>
  <si>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</si>
  <si>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</si>
  <si>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</si>
  <si>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</si>
  <si>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</si>
  <si>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</si>
  <si>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</si>
  <si>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</si>
  <si>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</si>
  <si>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</si>
  <si>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</si>
  <si>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</si>
  <si>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</si>
  <si>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</si>
  <si>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</si>
  <si>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</si>
  <si>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</si>
  <si>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</si>
  <si>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</si>
  <si>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</si>
  <si>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</si>
  <si>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</si>
  <si>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</si>
  <si>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</si>
  <si>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</si>
  <si>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</si>
  <si>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</si>
  <si>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</si>
  <si>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</si>
  <si>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</si>
  <si>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</si>
  <si>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</si>
  <si>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</si>
  <si>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</si>
  <si>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</si>
  <si>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</si>
  <si>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</si>
  <si>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</si>
  <si>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</si>
  <si>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</si>
  <si>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</si>
  <si>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</si>
  <si>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</si>
  <si>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</si>
  <si>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</si>
  <si>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</si>
  <si>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</si>
  <si>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</si>
  <si>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</si>
  <si>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</si>
  <si>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</si>
  <si>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</si>
  <si>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</si>
  <si>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</si>
  <si>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</si>
  <si>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</si>
  <si>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</si>
  <si>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</si>
  <si>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</si>
  <si>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</si>
  <si>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</si>
  <si>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</si>
  <si>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</si>
  <si>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</si>
  <si>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</si>
  <si>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</si>
  <si>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</si>
  <si>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</si>
  <si>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</si>
  <si>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</si>
  <si>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</si>
  <si>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</si>
  <si>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</si>
  <si>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</si>
  <si>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</si>
  <si>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</si>
  <si>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</si>
  <si>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</si>
  <si>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</si>
  <si>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</si>
  <si>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</si>
  <si>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</si>
  <si>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</si>
  <si>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</si>
  <si>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</si>
  <si>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</si>
  <si>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</si>
  <si>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</si>
  <si>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</si>
  <si>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</si>
  <si>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</si>
  <si>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</si>
  <si>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</si>
  <si>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</si>
  <si>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</si>
  <si>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</si>
  <si>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</si>
  <si>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</si>
  <si>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</si>
  <si>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</si>
  <si>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</si>
  <si>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</si>
  <si>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</si>
  <si>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</si>
  <si>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</si>
  <si>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</si>
  <si>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</si>
  <si>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</si>
  <si>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</si>
  <si>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</si>
  <si>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</si>
  <si>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</si>
  <si>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</si>
  <si>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</si>
  <si>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</si>
  <si>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</si>
  <si>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</si>
  <si>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</si>
  <si>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</si>
  <si>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</si>
  <si>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</si>
  <si>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</si>
  <si>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</si>
  <si>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</si>
  <si>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</si>
  <si>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</si>
  <si>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</si>
  <si>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</si>
  <si>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</si>
  <si>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</si>
  <si>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</si>
  <si>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</si>
  <si>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</si>
  <si>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</si>
  <si>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</si>
  <si>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</si>
  <si>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</si>
  <si>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</si>
  <si>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</si>
  <si>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</si>
  <si>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</si>
  <si>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</si>
  <si>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</si>
  <si>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</si>
  <si>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</si>
  <si>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</si>
  <si>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</si>
  <si>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</si>
  <si>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</si>
  <si>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</si>
  <si>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</si>
  <si>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</si>
  <si>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</si>
  <si>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</si>
  <si>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</si>
  <si>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</si>
  <si>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</si>
  <si>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</si>
  <si>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</si>
  <si>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</si>
  <si>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</si>
  <si>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</si>
  <si>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</si>
  <si>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</si>
  <si>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</si>
  <si>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</si>
  <si>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</si>
  <si>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</si>
  <si>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</si>
  <si>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</si>
  <si>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</si>
  <si>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</si>
  <si>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</si>
  <si>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</si>
  <si>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</si>
  <si>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</si>
  <si>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</si>
  <si>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</si>
  <si>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</si>
  <si>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</si>
  <si>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</si>
  <si>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</si>
  <si>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</si>
  <si>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</si>
  <si>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</si>
  <si>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</si>
  <si>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</si>
  <si>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</si>
  <si>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</si>
  <si>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</si>
  <si>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</si>
  <si>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</si>
  <si>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</si>
  <si>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</si>
  <si>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</si>
  <si>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</si>
  <si>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</si>
  <si>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</si>
  <si>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</si>
  <si>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</si>
  <si>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</si>
  <si>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</si>
  <si>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</si>
  <si>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</si>
  <si>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</si>
  <si>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</si>
  <si>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</si>
  <si>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</si>
  <si>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</si>
  <si>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</si>
  <si>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</si>
  <si>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</si>
  <si>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</si>
  <si>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</si>
  <si>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</si>
  <si>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</si>
  <si>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</si>
  <si>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</si>
  <si>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</si>
  <si>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</si>
  <si>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</si>
  <si>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</si>
  <si>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</si>
  <si>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</si>
  <si>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</si>
  <si>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</si>
  <si>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</si>
  <si>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</si>
  <si>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</si>
  <si>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</si>
  <si>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</si>
  <si>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</si>
  <si>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</si>
  <si>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</si>
  <si>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</si>
  <si>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</si>
  <si>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</si>
  <si>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</si>
  <si>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</si>
  <si>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</si>
  <si>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</si>
  <si>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</si>
  <si>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</si>
  <si>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</si>
  <si>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</si>
  <si>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</si>
  <si>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</si>
  <si>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</si>
  <si>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</si>
  <si>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</si>
  <si>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</si>
  <si>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</si>
  <si>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</si>
  <si>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</si>
  <si>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</si>
  <si>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</si>
  <si>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</si>
  <si>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</si>
  <si>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</si>
  <si>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</si>
  <si>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</si>
  <si>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</si>
  <si>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</si>
  <si>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</si>
  <si>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</si>
  <si>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</si>
  <si>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</si>
  <si>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</si>
  <si>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</si>
  <si>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</si>
  <si>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</si>
  <si>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</si>
  <si>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</si>
  <si>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</si>
  <si>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</si>
  <si>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</si>
  <si>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</si>
  <si>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</si>
  <si>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</si>
  <si>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</si>
  <si>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</si>
  <si>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</si>
  <si>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</si>
  <si>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</si>
  <si>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</si>
  <si>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</si>
  <si>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</si>
  <si>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</si>
  <si>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</si>
  <si>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</si>
  <si>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</si>
  <si>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</si>
  <si>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</si>
  <si>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</si>
  <si>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</si>
  <si>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</si>
  <si>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</si>
  <si>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</si>
  <si>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</si>
  <si>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</si>
  <si>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</si>
  <si>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</si>
  <si>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</si>
  <si>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</si>
  <si>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</si>
  <si>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</si>
  <si>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</si>
  <si>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</si>
  <si>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</si>
  <si>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</si>
  <si>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</si>
  <si>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</si>
  <si>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</si>
  <si>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</si>
  <si>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</si>
  <si>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</si>
  <si>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</si>
  <si>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</si>
  <si>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</si>
  <si>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</si>
  <si>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</si>
  <si>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</si>
  <si>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</si>
  <si>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</si>
  <si>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</si>
  <si>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</si>
  <si>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</si>
  <si>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</si>
  <si>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</si>
  <si>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</si>
  <si>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</si>
  <si>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</si>
  <si>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</si>
  <si>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</si>
  <si>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</si>
  <si>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</si>
  <si>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</si>
  <si>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</si>
  <si>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</si>
  <si>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</si>
  <si>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</si>
  <si>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</si>
  <si>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</si>
  <si>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</si>
  <si>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</si>
  <si>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</si>
  <si>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</si>
  <si>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</si>
  <si>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</si>
  <si>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</si>
  <si>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</si>
  <si>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</si>
  <si>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</si>
  <si>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</si>
  <si>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</si>
  <si>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</si>
  <si>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</si>
  <si>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</si>
  <si>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</si>
  <si>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</si>
  <si>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</si>
  <si>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</si>
  <si>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</si>
  <si>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</si>
  <si>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</si>
  <si>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</si>
  <si>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</si>
  <si>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</si>
  <si>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</si>
  <si>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</si>
  <si>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</si>
  <si>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</si>
  <si>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</si>
  <si>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</si>
  <si>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</si>
  <si>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</si>
  <si>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</si>
  <si>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</si>
  <si>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</si>
  <si>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</si>
  <si>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</si>
  <si>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</si>
  <si>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</si>
  <si>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</si>
  <si>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</si>
  <si>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</si>
  <si>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</si>
  <si>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</si>
  <si>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</si>
  <si>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</si>
  <si>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</si>
  <si>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</si>
  <si>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</si>
  <si>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</si>
  <si>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</si>
  <si>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</si>
  <si>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</si>
  <si>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</si>
  <si>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</si>
  <si>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</si>
  <si>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</si>
  <si>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</si>
  <si>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</si>
  <si>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</si>
  <si>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</si>
  <si>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</si>
  <si>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</si>
  <si>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</si>
  <si>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</si>
  <si>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</si>
  <si>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</si>
  <si>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</si>
  <si>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</si>
  <si>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</si>
  <si>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</si>
  <si>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</si>
  <si>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</si>
  <si>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</si>
  <si>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</si>
  <si>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</si>
  <si>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</si>
  <si>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</si>
  <si>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</si>
  <si>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</si>
  <si>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</si>
  <si>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</si>
  <si>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</si>
  <si>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</si>
  <si>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</si>
  <si>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</si>
  <si>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</si>
  <si>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</si>
  <si>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</si>
  <si>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</si>
  <si>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</si>
  <si>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</si>
  <si>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</si>
  <si>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</si>
  <si>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</si>
  <si>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</si>
  <si>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</si>
  <si>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</si>
  <si>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</si>
  <si>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</si>
  <si>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</si>
  <si>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</si>
  <si>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</si>
  <si>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</si>
  <si>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</si>
  <si>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</si>
  <si>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</si>
  <si>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</si>
  <si>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</si>
  <si>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</si>
  <si>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</si>
  <si>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</si>
  <si>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</si>
  <si>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</si>
  <si>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</si>
  <si>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</si>
  <si>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</si>
  <si>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</si>
  <si>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</si>
  <si>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</si>
  <si>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</si>
  <si>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</si>
  <si>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</si>
  <si>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</si>
  <si>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</si>
  <si>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</si>
  <si>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</si>
  <si>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</si>
  <si>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</si>
  <si>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</si>
  <si>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</si>
  <si>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</si>
  <si>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</si>
  <si>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</si>
  <si>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</si>
  <si>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</si>
  <si>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</si>
  <si>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</si>
  <si>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</si>
  <si>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</si>
  <si>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</si>
  <si>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</si>
  <si>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</si>
  <si>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</si>
  <si>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</si>
  <si>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</si>
  <si>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</si>
  <si>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</si>
  <si>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</si>
  <si>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</si>
  <si>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</si>
  <si>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</si>
  <si>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</si>
  <si>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</si>
  <si>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</si>
  <si>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</si>
  <si>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</si>
  <si>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</si>
  <si>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</si>
  <si>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</si>
  <si>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</si>
  <si>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</si>
  <si>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</si>
  <si>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</si>
  <si>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</si>
  <si>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</si>
  <si>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</si>
  <si>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</si>
  <si>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</si>
  <si>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</si>
  <si>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</si>
  <si>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</si>
  <si>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</si>
  <si>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</si>
  <si>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</si>
  <si>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</si>
  <si>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</si>
  <si>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</si>
  <si>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</si>
  <si>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</si>
  <si>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</si>
  <si>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</si>
  <si>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</si>
  <si>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</si>
  <si>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</si>
  <si>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</si>
  <si>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</si>
  <si>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</si>
  <si>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</si>
  <si>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</si>
  <si>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</si>
  <si>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</si>
  <si>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</si>
  <si>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</si>
  <si>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</si>
  <si>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</si>
  <si>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</si>
  <si>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</si>
  <si>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</si>
  <si>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</si>
  <si>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</si>
  <si>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</si>
  <si>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</si>
  <si>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</si>
  <si>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</si>
  <si>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</si>
  <si>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</si>
  <si>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</si>
  <si>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</si>
  <si>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</si>
  <si>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</si>
  <si>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</si>
  <si>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</si>
  <si>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</si>
  <si>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</si>
  <si>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</si>
  <si>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</si>
  <si>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</si>
  <si>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</si>
  <si>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</si>
  <si>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</si>
  <si>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</si>
  <si>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</si>
  <si>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</si>
  <si>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</si>
  <si>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</si>
  <si>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</si>
  <si>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</si>
  <si>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</si>
  <si>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</si>
  <si>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</si>
  <si>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</si>
  <si>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</si>
  <si>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</si>
  <si>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</si>
  <si>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</si>
  <si>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</si>
  <si>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</si>
  <si>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</si>
  <si>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</si>
  <si>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</si>
  <si>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</si>
  <si>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</si>
  <si>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</si>
  <si>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</si>
  <si>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</si>
  <si>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</si>
  <si>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</si>
  <si>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</si>
  <si>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</si>
  <si>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</si>
  <si>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</si>
  <si>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</si>
  <si>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</si>
  <si>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</si>
  <si>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</si>
  <si>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</si>
  <si>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</si>
  <si>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</si>
  <si>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</si>
  <si>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</si>
  <si>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</si>
  <si>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</si>
  <si>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</si>
  <si>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</si>
  <si>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</si>
  <si>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</si>
  <si>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</si>
  <si>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</si>
  <si>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</si>
  <si>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</si>
  <si>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</si>
  <si>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</si>
  <si>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</si>
  <si>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</si>
  <si>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</si>
  <si>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</si>
  <si>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</si>
  <si>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</si>
  <si>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</si>
  <si>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</si>
  <si>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</si>
  <si>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</si>
  <si>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</si>
  <si>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</si>
  <si>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</si>
  <si>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</si>
  <si>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</si>
  <si>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</si>
  <si>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</si>
  <si>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</si>
  <si>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</si>
  <si>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</si>
  <si>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</si>
  <si>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</si>
  <si>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</si>
  <si>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</si>
  <si>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</si>
  <si>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</si>
  <si>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</si>
  <si>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</si>
  <si>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</si>
  <si>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</si>
  <si>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</si>
  <si>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</si>
  <si>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</si>
  <si>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</si>
  <si>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</si>
  <si>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</si>
  <si>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</si>
  <si>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</si>
  <si>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</si>
  <si>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</si>
  <si>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</si>
  <si>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</si>
  <si>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</si>
  <si>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</si>
  <si>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</si>
  <si>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</si>
  <si>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</si>
  <si>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</si>
  <si>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</si>
  <si>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</si>
  <si>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</si>
  <si>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</si>
  <si>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</si>
  <si>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</si>
  <si>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</si>
  <si>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</si>
  <si>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</si>
  <si>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</si>
  <si>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</si>
  <si>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</si>
  <si>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</si>
  <si>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</si>
  <si>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</si>
  <si>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</si>
  <si>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</si>
  <si>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</si>
  <si>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</si>
  <si>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</si>
  <si>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</si>
  <si>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</si>
  <si>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</si>
  <si>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</si>
  <si>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</si>
  <si>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</si>
  <si>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</si>
  <si>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</si>
  <si>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</si>
  <si>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</si>
  <si>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</si>
  <si>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</si>
  <si>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</si>
  <si>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</si>
  <si>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</si>
  <si>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</si>
  <si>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</si>
  <si>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</si>
  <si>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</si>
  <si>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</si>
  <si>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</si>
  <si>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</si>
  <si>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</si>
  <si>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</si>
  <si>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</si>
  <si>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</si>
  <si>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</si>
  <si>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</si>
  <si>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</si>
  <si>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</si>
  <si>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</si>
  <si>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</si>
  <si>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</si>
  <si>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</si>
  <si>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</si>
  <si>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</si>
  <si>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</si>
  <si>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</si>
  <si>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</si>
  <si>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</si>
  <si>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</si>
  <si>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</si>
  <si>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</si>
  <si>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</si>
  <si>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</si>
  <si>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</si>
  <si>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</si>
  <si>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</si>
  <si>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</si>
  <si>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</si>
  <si>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</si>
  <si>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</si>
  <si>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</si>
  <si>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</si>
  <si>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</si>
  <si>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</si>
  <si>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</si>
  <si>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</si>
  <si>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</si>
  <si>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</si>
  <si>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</si>
  <si>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</si>
  <si>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</si>
  <si>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</si>
  <si>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</si>
  <si>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</si>
  <si>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</si>
  <si>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</si>
  <si>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</si>
  <si>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</si>
  <si>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</si>
  <si>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</si>
  <si>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</si>
  <si>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</si>
  <si>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</si>
  <si>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</si>
  <si>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</si>
  <si>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</si>
  <si>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</si>
  <si>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</si>
  <si>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</si>
  <si>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</si>
  <si>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</si>
  <si>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</si>
  <si>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</si>
  <si>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</si>
  <si>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</si>
  <si>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</si>
  <si>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</si>
  <si>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</si>
  <si>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</si>
  <si>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</si>
  <si>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</si>
  <si>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</si>
  <si>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</si>
  <si>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</si>
  <si>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</si>
  <si>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</si>
  <si>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</si>
  <si>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</si>
  <si>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</si>
  <si>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</si>
  <si>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</si>
  <si>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</si>
  <si>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</si>
  <si>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</si>
  <si>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</si>
  <si>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</si>
  <si>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</si>
  <si>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</si>
  <si>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</si>
  <si>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</si>
  <si>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</si>
  <si>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</si>
  <si>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</si>
  <si>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</si>
  <si>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</si>
  <si>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</si>
  <si>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</si>
  <si>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</si>
  <si>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</si>
  <si>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</si>
  <si>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</si>
  <si>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</si>
  <si>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</si>
  <si>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</si>
  <si>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</si>
  <si>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</si>
  <si>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</si>
  <si>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</si>
  <si>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</si>
  <si>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</si>
  <si>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</si>
  <si>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</si>
  <si>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</si>
  <si>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</si>
  <si>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</si>
  <si>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</si>
  <si>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</si>
  <si>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</si>
  <si>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</si>
  <si>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</si>
  <si>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</si>
  <si>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</si>
  <si>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</si>
  <si>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</si>
  <si>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</si>
  <si>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</si>
  <si>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</si>
  <si>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</si>
  <si>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</si>
  <si>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</si>
  <si>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</si>
  <si>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</si>
  <si>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</si>
  <si>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</si>
  <si>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</si>
  <si>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</si>
  <si>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</si>
  <si>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</si>
  <si>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</si>
  <si>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</si>
  <si>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</si>
  <si>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</si>
  <si>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</si>
  <si>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</si>
  <si>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</si>
  <si>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</si>
  <si>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</si>
  <si>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</si>
  <si>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</si>
  <si>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</si>
  <si>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</si>
  <si>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</si>
  <si>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</si>
  <si>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</si>
  <si>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</si>
  <si>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</si>
  <si>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</si>
  <si>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</si>
  <si>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</si>
  <si>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</si>
  <si>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</si>
  <si>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</si>
  <si>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</si>
  <si>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</si>
  <si>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</si>
  <si>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</si>
  <si>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</si>
  <si>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</si>
  <si>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</si>
  <si>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</si>
  <si>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</si>
  <si>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</si>
  <si>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</si>
  <si>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</si>
  <si>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</si>
  <si>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</si>
  <si>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</si>
  <si>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</si>
  <si>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</si>
  <si>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</si>
  <si>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</si>
  <si>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</si>
  <si>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</si>
  <si>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</si>
  <si>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</si>
  <si>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</si>
  <si>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</si>
  <si>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</si>
  <si>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</si>
  <si>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</si>
  <si>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</si>
  <si>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</si>
  <si>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</si>
  <si>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</si>
  <si>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</si>
  <si>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</si>
  <si>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</si>
  <si>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</si>
  <si>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</si>
  <si>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</si>
  <si>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</si>
  <si>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</si>
  <si>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</si>
  <si>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</si>
  <si>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</si>
  <si>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</si>
  <si>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</si>
  <si>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</si>
  <si>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</si>
  <si>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</si>
  <si>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</si>
  <si>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</si>
  <si>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</si>
  <si>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</si>
  <si>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</si>
  <si>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</si>
  <si>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</si>
  <si>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</si>
  <si>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</si>
  <si>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</si>
  <si>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</si>
  <si>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</si>
  <si>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</si>
  <si>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</si>
  <si>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</si>
  <si>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</si>
  <si>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</si>
  <si>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</si>
  <si>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</si>
  <si>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</si>
  <si>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</si>
  <si>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</si>
  <si>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</si>
  <si>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</si>
  <si>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</si>
  <si>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</si>
  <si>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</si>
  <si>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</si>
  <si>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</si>
  <si>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</si>
  <si>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</si>
  <si>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</si>
  <si>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</si>
  <si>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</si>
  <si>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</si>
  <si>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</si>
  <si>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</si>
  <si>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</si>
  <si>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</si>
  <si>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</si>
  <si>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</si>
  <si>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</si>
  <si>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</si>
  <si>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</si>
  <si>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</si>
  <si>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</si>
  <si>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</si>
  <si>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</si>
  <si>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</si>
  <si>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</si>
  <si>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</si>
  <si>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</si>
  <si>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</si>
  <si>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</si>
  <si>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</si>
  <si>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</si>
  <si>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</si>
  <si>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</si>
  <si>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</si>
  <si>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</si>
  <si>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</si>
  <si>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</si>
  <si>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</si>
  <si>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</si>
  <si>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</si>
  <si>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</si>
  <si>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</si>
  <si>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</si>
  <si>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</si>
  <si>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</si>
  <si>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</si>
  <si>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</si>
  <si>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</si>
  <si>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</si>
  <si>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</si>
  <si>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</si>
  <si>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</si>
  <si>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</si>
  <si>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</si>
  <si>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</si>
  <si>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</si>
  <si>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</si>
  <si>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</si>
  <si>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</si>
  <si>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</si>
  <si>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</si>
  <si>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</si>
  <si>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</si>
  <si>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</si>
  <si>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</si>
  <si>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</si>
  <si>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</si>
  <si>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</si>
  <si>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</si>
  <si>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</si>
  <si>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</si>
  <si>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</si>
  <si>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</si>
  <si>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</si>
  <si>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</si>
  <si>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</si>
  <si>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</si>
  <si>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</si>
  <si>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</si>
  <si>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</si>
  <si>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</si>
  <si>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</si>
  <si>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</si>
  <si>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</si>
  <si>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</si>
  <si>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</si>
  <si>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</si>
  <si>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</si>
  <si>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</si>
  <si>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</si>
  <si>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</si>
  <si>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</si>
  <si>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</si>
  <si>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</si>
  <si>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</si>
  <si>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</si>
  <si>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</si>
  <si>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</si>
  <si>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</si>
  <si>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</si>
  <si>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</si>
  <si>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</si>
  <si>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</si>
  <si>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</si>
  <si>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</si>
  <si>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</si>
  <si>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</si>
  <si>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</si>
  <si>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</si>
  <si>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</si>
  <si>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</si>
  <si>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</si>
  <si>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</si>
  <si>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</si>
  <si>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</si>
  <si>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</si>
  <si>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</si>
  <si>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</si>
  <si>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</si>
  <si>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</si>
  <si>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</si>
  <si>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</si>
  <si>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</si>
  <si>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</si>
  <si>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</si>
  <si>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</si>
  <si>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</si>
  <si>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</si>
  <si>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</si>
  <si>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</si>
  <si>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</si>
  <si>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</si>
  <si>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</si>
  <si>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</si>
  <si>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</si>
  <si>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</si>
  <si>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</si>
  <si>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</si>
  <si>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</si>
  <si>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</si>
  <si>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</si>
  <si>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</si>
  <si>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</si>
  <si>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</si>
  <si>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</si>
  <si>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</si>
  <si>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</si>
  <si>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</si>
  <si>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</si>
  <si>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</si>
  <si>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</si>
  <si>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</si>
  <si>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</si>
  <si>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</si>
  <si>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</si>
  <si>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</si>
  <si>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</si>
  <si>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</si>
  <si>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</si>
  <si>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</si>
  <si>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</si>
  <si>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</si>
  <si>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</si>
  <si>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</si>
  <si>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</si>
  <si>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</si>
  <si>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</si>
  <si>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</si>
  <si>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</si>
  <si>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</si>
  <si>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</si>
  <si>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</si>
  <si>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</si>
  <si>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</si>
  <si>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</si>
  <si>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</si>
  <si>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</si>
  <si>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</si>
  <si>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</si>
  <si>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</si>
  <si>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</si>
  <si>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</si>
  <si>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</si>
  <si>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</si>
  <si>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</si>
  <si>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</si>
  <si>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</si>
  <si>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</si>
  <si>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</si>
  <si>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</si>
  <si>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</si>
  <si>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</si>
  <si>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</si>
  <si>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</si>
  <si>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</si>
  <si>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</si>
  <si>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</si>
  <si>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</si>
  <si>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</si>
  <si>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</si>
  <si>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</si>
  <si>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</si>
  <si>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</si>
  <si>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</si>
  <si>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</si>
  <si>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</si>
  <si>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</si>
  <si>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</si>
  <si>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</si>
  <si>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</si>
  <si>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</si>
  <si>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</si>
  <si>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</si>
  <si>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</si>
  <si>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</si>
  <si>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</si>
  <si>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</si>
  <si>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</si>
  <si>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</si>
  <si>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</si>
  <si>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</si>
  <si>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</si>
  <si>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</si>
  <si>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</si>
  <si>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</si>
  <si>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</si>
  <si>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</si>
  <si>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</si>
  <si>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</si>
  <si>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</si>
  <si>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</si>
  <si>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</si>
  <si>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</si>
  <si>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</si>
  <si>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</si>
  <si>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</si>
  <si>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</si>
  <si>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</si>
  <si>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</si>
  <si>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</si>
  <si>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</si>
  <si>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</si>
  <si>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</si>
  <si>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</si>
  <si>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</si>
  <si>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</si>
  <si>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</si>
  <si>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</si>
  <si>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</si>
  <si>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</si>
  <si>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</si>
  <si>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</si>
  <si>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</si>
  <si>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</si>
  <si>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</si>
  <si>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</si>
  <si>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</si>
  <si>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</si>
  <si>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</si>
  <si>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</si>
  <si>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</si>
  <si>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</si>
  <si>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</si>
  <si>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</si>
  <si>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</si>
  <si>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</si>
  <si>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</si>
  <si>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</si>
  <si>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</si>
  <si>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</si>
  <si>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</si>
  <si>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</si>
  <si>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</si>
  <si>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</si>
  <si>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</si>
  <si>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</si>
  <si>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</si>
  <si>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</si>
  <si>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</si>
  <si>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</si>
  <si>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</si>
  <si>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</si>
  <si>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</si>
  <si>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</si>
  <si>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</si>
  <si>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</si>
  <si>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</si>
  <si>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</si>
  <si>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</si>
  <si>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</si>
  <si>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</si>
  <si>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</si>
  <si>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</si>
  <si>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</si>
  <si>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</si>
  <si>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</si>
  <si>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</si>
  <si>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</si>
  <si>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</si>
  <si>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</si>
  <si>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</si>
  <si>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</si>
  <si>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</si>
  <si>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</si>
  <si>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</si>
  <si>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</si>
  <si>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</si>
  <si>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</si>
  <si>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</si>
  <si>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</si>
  <si>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</si>
  <si>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</si>
  <si>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</si>
  <si>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</si>
  <si>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</si>
  <si>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</si>
  <si>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</si>
  <si>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</si>
  <si>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</si>
  <si>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</si>
  <si>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</si>
  <si>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</si>
  <si>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</si>
  <si>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</si>
  <si>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</si>
  <si>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</si>
  <si>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</si>
  <si>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</si>
  <si>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</si>
  <si>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</si>
  <si>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</si>
  <si>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</si>
  <si>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</si>
  <si>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</si>
  <si>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</si>
  <si>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</si>
  <si>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</si>
  <si>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</si>
  <si>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</si>
  <si>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</si>
  <si>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</si>
  <si>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</si>
  <si>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</si>
  <si>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</si>
  <si>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</si>
  <si>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</si>
  <si>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</si>
  <si>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</si>
  <si>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</si>
  <si>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</si>
  <si>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</si>
  <si>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</si>
  <si>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</si>
  <si>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</si>
  <si>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</si>
  <si>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</si>
  <si>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</si>
  <si>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</si>
  <si>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</si>
  <si>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</si>
  <si>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</si>
  <si>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</si>
  <si>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</si>
  <si>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</si>
  <si>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</si>
  <si>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</si>
  <si>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</si>
  <si>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</si>
  <si>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</si>
  <si>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</si>
  <si>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</si>
  <si>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</si>
  <si>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</si>
  <si>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</si>
  <si>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</si>
  <si>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</si>
  <si>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</si>
  <si>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</si>
  <si>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</si>
  <si>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</si>
  <si>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</si>
  <si>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</si>
  <si>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</si>
  <si>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</si>
  <si>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</si>
  <si>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</si>
  <si>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</si>
  <si>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</si>
  <si>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</si>
  <si>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</si>
  <si>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</si>
  <si>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</si>
  <si>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</si>
  <si>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</si>
  <si>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</si>
  <si>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</si>
  <si>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</si>
  <si>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</si>
  <si>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</si>
  <si>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</si>
  <si>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</si>
  <si>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</si>
  <si>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</si>
  <si>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</si>
  <si>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</si>
  <si>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</si>
  <si>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</si>
  <si>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</si>
  <si>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</si>
  <si>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</si>
  <si>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</si>
  <si>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</si>
  <si>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</si>
  <si>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</si>
  <si>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</si>
  <si>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</si>
  <si>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</si>
  <si>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</si>
  <si>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</si>
  <si>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</si>
  <si>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</si>
  <si>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</si>
  <si>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</si>
  <si>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</si>
  <si>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</si>
  <si>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</si>
  <si>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</si>
  <si>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</si>
  <si>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</si>
  <si>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</si>
  <si>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</si>
  <si>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</si>
  <si>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</si>
  <si>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</si>
  <si>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</si>
  <si>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</si>
  <si>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</si>
  <si>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</si>
  <si>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</si>
  <si>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</si>
  <si>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</si>
  <si>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</si>
  <si>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</si>
  <si>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</si>
  <si>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</si>
  <si>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</si>
  <si>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</si>
  <si>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</si>
  <si>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</si>
  <si>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</si>
  <si>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</si>
  <si>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</si>
  <si>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</si>
  <si>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</si>
  <si>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</si>
  <si>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</si>
  <si>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</si>
  <si>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</si>
  <si>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</si>
  <si>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</si>
  <si>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</si>
  <si>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</si>
  <si>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</si>
  <si>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</si>
  <si>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</si>
  <si>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</si>
  <si>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</si>
  <si>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</si>
  <si>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</si>
  <si>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</si>
  <si>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</si>
  <si>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</si>
  <si>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</si>
  <si>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</si>
  <si>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</si>
  <si>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</si>
  <si>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</si>
  <si>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</si>
  <si>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</si>
  <si>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</si>
  <si>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</si>
  <si>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</si>
  <si>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</si>
  <si>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</si>
  <si>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</si>
  <si>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</si>
  <si>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</si>
  <si>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</si>
  <si>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</si>
  <si>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</si>
  <si>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</si>
  <si>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</si>
  <si>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</si>
  <si>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</si>
  <si>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</si>
  <si>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</si>
  <si>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</si>
  <si>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</si>
  <si>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</si>
  <si>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</si>
  <si>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</si>
  <si>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</si>
  <si>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</si>
  <si>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</si>
  <si>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</si>
  <si>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</si>
  <si>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</si>
  <si>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</si>
  <si>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</si>
  <si>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</si>
  <si>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</si>
  <si>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</si>
  <si>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</si>
  <si>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</si>
  <si>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</si>
  <si>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</si>
  <si>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</si>
  <si>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</si>
  <si>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</si>
  <si>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</si>
  <si>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</si>
  <si>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</si>
  <si>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</si>
  <si>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</si>
  <si>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</si>
  <si>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</si>
  <si>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</si>
  <si>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</si>
  <si>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</si>
  <si>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</si>
  <si>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</si>
  <si>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</si>
  <si>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</si>
  <si>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</si>
  <si>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</si>
  <si>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</si>
  <si>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</si>
  <si>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</si>
  <si>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</si>
  <si>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</si>
  <si>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</si>
  <si>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</si>
  <si>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</si>
  <si>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</si>
  <si>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</si>
  <si>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</si>
  <si>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</si>
  <si>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</si>
  <si>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</si>
  <si>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</si>
  <si>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</si>
  <si>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</si>
  <si>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</si>
  <si>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</si>
  <si>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</si>
  <si>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</si>
  <si>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</si>
  <si>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</si>
  <si>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</si>
  <si>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</si>
  <si>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</si>
  <si>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</si>
  <si>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</si>
  <si>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</si>
  <si>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</si>
  <si>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</si>
  <si>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</si>
  <si>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</si>
  <si>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</si>
  <si>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</si>
  <si>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</si>
  <si>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</si>
  <si>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</si>
  <si>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</si>
  <si>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</si>
  <si>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</si>
  <si>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</si>
  <si>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</si>
  <si>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</si>
  <si>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</si>
  <si>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</si>
  <si>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</si>
  <si>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</si>
  <si>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</si>
  <si>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</si>
  <si>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</si>
  <si>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</si>
  <si>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</si>
  <si>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</si>
  <si>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</si>
  <si>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</si>
  <si>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</si>
  <si>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</si>
  <si>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</si>
  <si>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</si>
  <si>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</si>
  <si>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</si>
  <si>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</si>
  <si>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</si>
  <si>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</si>
  <si>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</si>
  <si>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</si>
  <si>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</si>
  <si>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</si>
  <si>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</si>
  <si>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</si>
  <si>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</si>
  <si>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</si>
  <si>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</si>
  <si>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</si>
  <si>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</si>
  <si>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</si>
  <si>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</si>
  <si>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</si>
  <si>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</si>
  <si>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</si>
  <si>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</si>
  <si>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</si>
  <si>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</si>
  <si>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</si>
  <si>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</si>
  <si>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</si>
  <si>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</si>
  <si>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</si>
  <si>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</si>
  <si>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</si>
  <si>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</si>
  <si>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</si>
  <si>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</si>
  <si>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</si>
  <si>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</si>
  <si>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</si>
  <si>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</si>
  <si>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</si>
  <si>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</si>
  <si>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</si>
  <si>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</si>
  <si>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</si>
  <si>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</si>
  <si>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</si>
  <si>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</si>
  <si>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</si>
  <si>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</si>
  <si>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</si>
  <si>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</si>
  <si>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</si>
  <si>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</si>
  <si>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</si>
  <si>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</si>
  <si>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</si>
  <si>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</si>
  <si>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</si>
  <si>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</si>
  <si>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</si>
  <si>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</si>
  <si>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</si>
  <si>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</si>
  <si>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</si>
  <si>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</si>
  <si>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</si>
  <si>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</si>
  <si>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</si>
  <si>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</si>
  <si>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</si>
  <si>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</si>
  <si>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</si>
  <si>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</si>
  <si>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</si>
  <si>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</si>
  <si>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</si>
  <si>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</si>
  <si>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</si>
  <si>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</si>
  <si>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</si>
  <si>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</si>
  <si>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</si>
  <si>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</si>
  <si>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</si>
  <si>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</si>
  <si>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</si>
  <si>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</si>
  <si>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</si>
  <si>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</si>
  <si>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</si>
  <si>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</si>
  <si>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</si>
  <si>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</si>
  <si>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</si>
  <si>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</si>
  <si>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</si>
  <si>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</si>
  <si>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</si>
  <si>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</si>
  <si>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</si>
  <si>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</si>
  <si>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</si>
  <si>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</si>
  <si>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</si>
  <si>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</si>
  <si>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</si>
  <si>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</si>
  <si>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</si>
  <si>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</si>
  <si>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</si>
  <si>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</si>
  <si>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</si>
  <si>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</si>
  <si>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</si>
  <si>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</si>
  <si>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</si>
  <si>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</si>
  <si>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</si>
  <si>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</si>
  <si>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</si>
  <si>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</si>
  <si>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</si>
  <si>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</si>
  <si>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</si>
  <si>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</si>
  <si>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</si>
  <si>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</si>
  <si>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</si>
  <si>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</si>
  <si>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</si>
  <si>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</si>
  <si>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</si>
  <si>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</si>
  <si>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</si>
  <si>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</si>
  <si>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</si>
  <si>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</si>
  <si>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</si>
  <si>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</si>
  <si>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</si>
  <si>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</si>
  <si>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</si>
  <si>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</si>
  <si>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</si>
  <si>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</si>
  <si>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</si>
  <si>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</si>
  <si>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</si>
  <si>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</si>
  <si>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</si>
  <si>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</si>
  <si>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</si>
  <si>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</si>
  <si>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</si>
  <si>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</si>
  <si>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</si>
  <si>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</si>
  <si>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</si>
  <si>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</si>
  <si>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</si>
  <si>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</si>
  <si>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</si>
  <si>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</si>
  <si>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</si>
  <si>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</si>
  <si>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</si>
  <si>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</si>
  <si>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</si>
  <si>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</si>
  <si>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</si>
  <si>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</si>
  <si>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</si>
  <si>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</si>
  <si>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</si>
  <si>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</si>
  <si>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</si>
  <si>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</si>
  <si>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</si>
  <si>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</si>
  <si>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</si>
  <si>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</si>
  <si>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</si>
  <si>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</si>
  <si>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</si>
  <si>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</si>
  <si>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</si>
  <si>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</si>
  <si>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</si>
  <si>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</si>
  <si>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</si>
  <si>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</si>
  <si>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</si>
  <si>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</si>
  <si>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</si>
  <si>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</si>
  <si>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</si>
  <si>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</si>
  <si>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</si>
  <si>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</si>
  <si>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</si>
  <si>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</si>
  <si>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</si>
  <si>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</si>
  <si>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</si>
  <si>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</si>
  <si>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</si>
  <si>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</si>
  <si>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</si>
  <si>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</si>
  <si>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</si>
  <si>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</si>
  <si>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</si>
  <si>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</si>
  <si>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</si>
  <si>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</si>
  <si>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</si>
  <si>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</si>
  <si>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</si>
  <si>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</si>
  <si>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</si>
  <si>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</si>
  <si>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</si>
  <si>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</si>
  <si>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</si>
  <si>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</si>
  <si>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</si>
  <si>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</si>
  <si>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</si>
  <si>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</si>
  <si>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</si>
  <si>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</si>
  <si>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</si>
  <si>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</si>
  <si>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</si>
  <si>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</si>
  <si>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</si>
  <si>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</si>
  <si>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</si>
  <si>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</si>
  <si>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</si>
  <si>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</si>
  <si>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</si>
  <si>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</si>
  <si>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</si>
  <si>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</si>
  <si>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</si>
  <si>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</si>
  <si>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</si>
  <si>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</si>
  <si>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</si>
  <si>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</si>
  <si>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</si>
  <si>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</si>
  <si>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</si>
  <si>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</si>
  <si>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</si>
  <si>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</si>
  <si>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</si>
  <si>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</si>
  <si>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</si>
  <si>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</si>
  <si>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</si>
  <si>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</si>
  <si>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</si>
  <si>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</si>
  <si>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</si>
  <si>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</si>
  <si>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</si>
  <si>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</si>
  <si>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</si>
  <si>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</si>
  <si>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</si>
  <si>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</si>
  <si>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</si>
  <si>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</si>
  <si>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</si>
  <si>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</si>
  <si>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</si>
  <si>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</si>
  <si>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</si>
  <si>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</si>
  <si>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</si>
  <si>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</si>
  <si>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</si>
  <si>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</si>
  <si>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</si>
  <si>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</si>
  <si>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</si>
  <si>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</si>
  <si>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</si>
  <si>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</si>
  <si>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</si>
  <si>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</si>
  <si>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</si>
  <si>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</si>
  <si>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</si>
  <si>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</si>
  <si>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</si>
  <si>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</si>
  <si>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</si>
  <si>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</si>
  <si>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</si>
  <si>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</si>
  <si>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</si>
  <si>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</si>
  <si>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</si>
  <si>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</si>
  <si>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</si>
  <si>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</si>
  <si>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</si>
  <si>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</si>
  <si>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</si>
  <si>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</si>
  <si>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</si>
  <si>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</si>
  <si>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</si>
  <si>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</si>
  <si>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</si>
  <si>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</si>
  <si>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</si>
  <si>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</si>
  <si>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</si>
  <si>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</si>
  <si>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</si>
  <si>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</si>
  <si>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</si>
  <si>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</si>
  <si>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</si>
  <si>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</si>
  <si>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</si>
  <si>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</si>
  <si>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</si>
  <si>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</si>
  <si>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</si>
  <si>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</si>
  <si>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</si>
  <si>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</si>
  <si>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</si>
  <si>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</si>
  <si>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</si>
  <si>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</si>
  <si>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</si>
  <si>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</si>
  <si>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</si>
  <si>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</si>
  <si>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</si>
  <si>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</si>
  <si>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</si>
  <si>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</si>
  <si>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</si>
  <si>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</si>
  <si>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</si>
  <si>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</si>
  <si>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</si>
  <si>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</si>
  <si>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</si>
  <si>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</si>
  <si>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</si>
  <si>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</si>
  <si>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</si>
  <si>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</si>
  <si>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</si>
  <si>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</si>
  <si>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</si>
  <si>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</si>
  <si>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</si>
  <si>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</si>
  <si>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</si>
  <si>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</si>
  <si>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</si>
  <si>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</si>
  <si>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</si>
  <si>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</si>
  <si>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</si>
  <si>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</si>
  <si>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</si>
  <si>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</si>
  <si>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</si>
  <si>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</si>
  <si>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</si>
  <si>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</si>
  <si>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</si>
  <si>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</si>
  <si>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</si>
  <si>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</si>
  <si>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</si>
  <si>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</si>
  <si>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</si>
  <si>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</si>
  <si>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</si>
  <si>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</si>
  <si>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</si>
  <si>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</si>
  <si>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</si>
  <si>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</si>
  <si>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</si>
  <si>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</si>
  <si>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</si>
  <si>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</si>
  <si>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</si>
  <si>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</si>
  <si>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</si>
  <si>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</si>
  <si>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</si>
  <si>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</si>
  <si>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</si>
  <si>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</si>
  <si>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</si>
  <si>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</si>
  <si>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</si>
  <si>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</si>
  <si>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</si>
  <si>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</si>
  <si>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</si>
  <si>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</si>
  <si>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</si>
  <si>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</si>
  <si>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</si>
  <si>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</si>
  <si>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</si>
  <si>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</si>
  <si>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</si>
  <si>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</si>
  <si>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</si>
  <si>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</si>
  <si>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</si>
  <si>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</si>
  <si>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</si>
  <si>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</si>
  <si>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</si>
  <si>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</si>
  <si>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</si>
  <si>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</si>
  <si>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</si>
  <si>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</si>
  <si>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</si>
  <si>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</si>
  <si>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</si>
  <si>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</si>
  <si>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</si>
  <si>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</si>
  <si>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</si>
  <si>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</si>
  <si>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</si>
  <si>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</si>
  <si>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</si>
  <si>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</si>
  <si>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</si>
  <si>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</si>
  <si>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</si>
  <si>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</si>
  <si>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</si>
  <si>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</si>
  <si>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</si>
  <si>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</si>
  <si>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</si>
  <si>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</si>
  <si>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</si>
  <si>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</si>
  <si>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</si>
  <si>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</si>
  <si>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</si>
  <si>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</si>
  <si>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</si>
  <si>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</si>
  <si>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</si>
  <si>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</si>
  <si>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</si>
  <si>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</si>
  <si>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</si>
  <si>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</si>
  <si>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</si>
  <si>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</si>
  <si>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</si>
  <si>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</si>
  <si>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</si>
  <si>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</si>
  <si>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</si>
  <si>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</si>
  <si>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</si>
  <si>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</si>
  <si>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</si>
  <si>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</si>
  <si>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</si>
  <si>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</si>
  <si>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</si>
  <si>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</si>
  <si>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</si>
  <si>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</si>
  <si>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</si>
  <si>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</si>
  <si>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</si>
  <si>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</si>
  <si>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</si>
  <si>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</si>
  <si>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</si>
  <si>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</si>
  <si>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</si>
  <si>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</si>
  <si>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</si>
  <si>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</si>
  <si>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</si>
  <si>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</si>
  <si>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</si>
  <si>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</si>
  <si>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</si>
  <si>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</si>
  <si>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</si>
  <si>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</si>
  <si>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</si>
  <si>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</si>
  <si>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</si>
  <si>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</si>
  <si>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</si>
  <si>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</si>
  <si>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</si>
  <si>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</si>
  <si>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</si>
  <si>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</si>
  <si>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</si>
  <si>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</si>
  <si>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</si>
  <si>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</si>
  <si>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</si>
  <si>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</si>
  <si>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</si>
  <si>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</si>
  <si>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</si>
  <si>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</si>
  <si>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</si>
  <si>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</si>
  <si>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</si>
  <si>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</si>
  <si>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</si>
  <si>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</si>
  <si>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</si>
  <si>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</si>
  <si>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</si>
  <si>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</si>
  <si>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</si>
  <si>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</si>
  <si>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</si>
  <si>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</si>
  <si>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</si>
  <si>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</si>
  <si>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</si>
  <si>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</si>
  <si>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</si>
  <si>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</si>
  <si>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</si>
  <si>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</si>
  <si>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</si>
  <si>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</si>
  <si>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</si>
  <si>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</si>
  <si>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</si>
  <si>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</si>
  <si>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</si>
  <si>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</si>
  <si>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</si>
  <si>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</si>
  <si>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</si>
  <si>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</si>
  <si>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</si>
  <si>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</si>
  <si>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</si>
  <si>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</si>
  <si>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</si>
  <si>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</si>
  <si>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</si>
  <si>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</si>
  <si>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</si>
  <si>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</si>
  <si>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</si>
  <si>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</si>
  <si>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</si>
  <si>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</si>
  <si>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</si>
  <si>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</si>
  <si>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</si>
  <si>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</si>
  <si>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</si>
  <si>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</si>
  <si>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</si>
  <si>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</si>
  <si>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</si>
  <si>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</si>
  <si>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</si>
  <si>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</si>
  <si>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</si>
  <si>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</si>
  <si>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</si>
  <si>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</si>
  <si>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</si>
  <si>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</si>
  <si>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</si>
  <si>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</si>
  <si>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</si>
  <si>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</si>
  <si>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</si>
  <si>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</si>
  <si>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</si>
  <si>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</si>
  <si>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</si>
  <si>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</si>
  <si>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</si>
  <si>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</si>
  <si>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</si>
  <si>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</si>
  <si>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</si>
  <si>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</si>
  <si>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</si>
  <si>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</si>
  <si>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</si>
  <si>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</si>
  <si>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</si>
  <si>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</si>
  <si>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</si>
  <si>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</si>
  <si>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</si>
  <si>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</si>
  <si>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</si>
  <si>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</si>
  <si>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</si>
  <si>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</si>
  <si>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</si>
  <si>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</si>
  <si>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</si>
  <si>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</si>
  <si>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</si>
  <si>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</si>
  <si>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</si>
  <si>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</si>
  <si>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</si>
  <si>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</si>
  <si>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</si>
  <si>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</si>
  <si>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</si>
  <si>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</si>
  <si>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</si>
  <si>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</si>
  <si>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</si>
  <si>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</si>
  <si>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</si>
  <si>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</si>
  <si>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</si>
  <si>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</si>
  <si>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</si>
  <si>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</si>
  <si>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</si>
  <si>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</si>
  <si>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</si>
  <si>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</si>
  <si>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</si>
  <si>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</si>
  <si>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</si>
  <si>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</si>
  <si>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</si>
  <si>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</si>
  <si>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</si>
  <si>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</si>
  <si>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</si>
  <si>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</si>
  <si>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</si>
  <si>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</si>
  <si>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</si>
  <si>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</si>
  <si>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</si>
  <si>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</si>
  <si>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</si>
  <si>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</si>
  <si>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</si>
  <si>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</si>
  <si>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</si>
  <si>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</si>
  <si>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</si>
  <si>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</si>
  <si>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</si>
  <si>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</si>
  <si>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</si>
  <si>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</si>
  <si>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</si>
  <si>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</si>
  <si>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</si>
  <si>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</si>
  <si>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</si>
  <si>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</si>
  <si>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</si>
  <si>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</si>
  <si>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</si>
  <si>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</si>
  <si>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</si>
  <si>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</si>
  <si>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</si>
  <si>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</si>
  <si>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</si>
  <si>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</si>
  <si>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</si>
  <si>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</si>
  <si>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</si>
  <si>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</si>
  <si>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</si>
  <si>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</si>
  <si>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</si>
  <si>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</si>
  <si>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</si>
  <si>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</si>
  <si>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</si>
  <si>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</si>
  <si>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</si>
  <si>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</si>
  <si>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</si>
  <si>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</si>
  <si>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</si>
  <si>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</si>
  <si>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</si>
  <si>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</si>
  <si>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</si>
  <si>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</si>
  <si>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</si>
  <si>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</si>
  <si>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</si>
  <si>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</si>
  <si>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</si>
  <si>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</si>
  <si>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</si>
  <si>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</si>
  <si>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</si>
  <si>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</si>
  <si>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</si>
  <si>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</si>
  <si>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</si>
  <si>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</si>
  <si>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</si>
  <si>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</si>
  <si>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</si>
  <si>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</si>
  <si>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</si>
  <si>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</si>
  <si>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</si>
  <si>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</si>
  <si>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</si>
  <si>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</si>
  <si>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</si>
  <si>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</si>
  <si>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</si>
  <si>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</si>
  <si>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</si>
  <si>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</si>
  <si>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</si>
  <si>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</si>
  <si>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</si>
  <si>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</si>
  <si>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</si>
  <si>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</si>
  <si>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</si>
  <si>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</si>
  <si>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</si>
  <si>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</si>
  <si>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</si>
  <si>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</si>
  <si>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</si>
  <si>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</si>
  <si>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</si>
  <si>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</si>
  <si>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</si>
  <si>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</si>
  <si>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</si>
  <si>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</si>
  <si>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</si>
  <si>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</si>
  <si>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</si>
  <si>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</si>
  <si>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</si>
  <si>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</si>
  <si>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</si>
  <si>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</si>
  <si>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</si>
  <si>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</si>
  <si>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</si>
  <si>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</si>
  <si>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</si>
  <si>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</si>
  <si>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</si>
  <si>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</si>
  <si>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</si>
  <si>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</si>
  <si>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</si>
  <si>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</si>
  <si>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</si>
  <si>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</si>
  <si>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</si>
  <si>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</si>
  <si>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</si>
  <si>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</si>
  <si>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</si>
  <si>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</si>
  <si>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</si>
  <si>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</si>
  <si>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</si>
  <si>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</si>
  <si>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</si>
  <si>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</si>
  <si>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</si>
  <si>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</si>
  <si>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</si>
  <si>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</si>
  <si>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</si>
  <si>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</si>
  <si>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</si>
  <si>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</si>
  <si>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</si>
  <si>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</si>
  <si>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</si>
  <si>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</si>
  <si>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</si>
  <si>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</si>
  <si>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</si>
  <si>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</si>
  <si>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</si>
  <si>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</si>
  <si>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</si>
  <si>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</si>
  <si>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</si>
  <si>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</si>
  <si>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</si>
  <si>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</si>
  <si>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</si>
  <si>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</si>
  <si>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</si>
  <si>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</si>
  <si>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</si>
  <si>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</si>
  <si>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</si>
  <si>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</si>
  <si>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</si>
  <si>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</si>
  <si>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</si>
  <si>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</si>
  <si>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</si>
  <si>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</si>
  <si>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</si>
  <si>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</si>
  <si>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</si>
  <si>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</si>
  <si>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</si>
  <si>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</si>
  <si>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</si>
  <si>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</si>
  <si>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</si>
  <si>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</si>
  <si>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</si>
  <si>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</si>
  <si>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</si>
  <si>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</si>
  <si>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</si>
  <si>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</si>
  <si>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</si>
  <si>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</si>
  <si>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</si>
  <si>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</si>
  <si>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</si>
  <si>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</si>
  <si>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</si>
  <si>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</si>
  <si>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</si>
  <si>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</si>
  <si>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</si>
  <si>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</si>
  <si>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</si>
  <si>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</si>
  <si>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</si>
  <si>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</si>
  <si>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</si>
  <si>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</si>
  <si>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</si>
  <si>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</si>
  <si>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</si>
  <si>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</si>
  <si>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</si>
  <si>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</si>
  <si>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</si>
  <si>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</si>
  <si>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</si>
  <si>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</si>
  <si>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</si>
  <si>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</si>
  <si>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</si>
  <si>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</si>
  <si>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</si>
  <si>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</si>
  <si>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</si>
  <si>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</si>
  <si>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</si>
  <si>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</si>
  <si>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</si>
  <si>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</si>
  <si>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</si>
  <si>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</si>
  <si>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</si>
  <si>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</si>
  <si>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</si>
  <si>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</si>
  <si>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</si>
  <si>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</si>
  <si>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</si>
  <si>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</si>
  <si>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</si>
  <si>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</si>
  <si>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</si>
  <si>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</si>
  <si>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</si>
  <si>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</si>
  <si>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</si>
  <si>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</si>
  <si>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</si>
  <si>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</si>
  <si>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</si>
  <si>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</si>
  <si>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</si>
  <si>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</si>
  <si>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</si>
  <si>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</si>
  <si>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</si>
  <si>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</si>
  <si>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</si>
  <si>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</si>
  <si>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</si>
  <si>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</si>
  <si>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</si>
  <si>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</si>
  <si>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</si>
  <si>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</si>
  <si>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</si>
  <si>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</si>
  <si>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</si>
  <si>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</si>
  <si>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</si>
  <si>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</si>
  <si>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</si>
  <si>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</si>
  <si>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</si>
  <si>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</si>
  <si>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</si>
  <si>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</si>
  <si>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</si>
  <si>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</si>
  <si>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</si>
  <si>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</si>
  <si>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</si>
  <si>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</si>
  <si>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</si>
  <si>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</si>
  <si>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</si>
  <si>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</si>
  <si>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</si>
  <si>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</si>
  <si>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</si>
  <si>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</si>
  <si>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</si>
  <si>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</si>
  <si>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</si>
  <si>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</si>
  <si>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</si>
  <si>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</si>
  <si>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</si>
  <si>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</si>
  <si>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</si>
  <si>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</si>
  <si>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</si>
  <si>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</si>
  <si>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</si>
  <si>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</si>
  <si>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</si>
  <si>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</si>
  <si>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</si>
  <si>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</si>
  <si>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</si>
  <si>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</si>
  <si>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</si>
  <si>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</si>
  <si>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</si>
  <si>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</si>
  <si>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</si>
  <si>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</si>
  <si>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</si>
  <si>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</si>
  <si>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</si>
  <si>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</si>
  <si>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</si>
  <si>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</si>
  <si>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</si>
  <si>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</si>
  <si>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</si>
  <si>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</si>
  <si>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</si>
  <si>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</si>
  <si>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</si>
  <si>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</si>
  <si>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</si>
  <si>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</si>
  <si>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</si>
  <si>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</si>
  <si>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</si>
  <si>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</si>
  <si>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</si>
  <si>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</si>
  <si>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</si>
  <si>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</si>
  <si>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</si>
  <si>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</si>
  <si>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</si>
  <si>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</si>
  <si>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</si>
  <si>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</si>
  <si>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</si>
  <si>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</si>
  <si>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</si>
  <si>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</si>
  <si>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</si>
  <si>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</si>
  <si>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</si>
  <si>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</si>
  <si>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</si>
  <si>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</si>
  <si>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</si>
  <si>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</si>
  <si>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</si>
  <si>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</si>
  <si>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</si>
  <si>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</si>
  <si>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</si>
  <si>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</si>
  <si>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</si>
  <si>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</si>
  <si>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</si>
  <si>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</si>
  <si>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</si>
  <si>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</si>
  <si>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</si>
  <si>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</si>
  <si>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</si>
  <si>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</si>
  <si>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</si>
  <si>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</si>
  <si>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</si>
  <si>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</si>
  <si>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</si>
  <si>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</si>
  <si>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</si>
  <si>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</si>
  <si>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</si>
  <si>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</si>
  <si>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</si>
  <si>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</si>
  <si>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</si>
  <si>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</si>
  <si>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</si>
  <si>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</si>
  <si>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</si>
  <si>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</si>
  <si>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</si>
  <si>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</si>
  <si>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</si>
  <si>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</si>
  <si>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</si>
  <si>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</si>
  <si>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</si>
  <si>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</si>
  <si>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</si>
  <si>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</si>
  <si>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</si>
  <si>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</si>
  <si>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</si>
  <si>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</si>
  <si>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</si>
  <si>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</si>
  <si>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</si>
  <si>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</si>
  <si>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</si>
  <si>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</si>
  <si>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</si>
  <si>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</si>
  <si>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</si>
  <si>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</si>
  <si>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</si>
  <si>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</si>
  <si>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</si>
  <si>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</si>
  <si>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</si>
  <si>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</si>
  <si>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</si>
  <si>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</si>
  <si>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</si>
  <si>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</si>
  <si>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</si>
  <si>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</si>
  <si>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</si>
  <si>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</si>
  <si>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</si>
  <si>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</si>
  <si>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</si>
  <si>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</si>
  <si>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</si>
  <si>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</si>
  <si>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</si>
  <si>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</si>
  <si>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</si>
  <si>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</si>
  <si>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</si>
  <si>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</si>
  <si>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</si>
  <si>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</si>
  <si>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</si>
  <si>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</si>
  <si>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</si>
  <si>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</si>
  <si>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</si>
  <si>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</si>
  <si>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</si>
  <si>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</si>
  <si>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</si>
  <si>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</si>
  <si>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</si>
  <si>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</si>
  <si>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</si>
  <si>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</si>
  <si>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</si>
  <si>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</si>
  <si>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</si>
  <si>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</si>
  <si>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</si>
  <si>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</si>
  <si>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</si>
  <si>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</si>
  <si>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</si>
  <si>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</si>
  <si>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</si>
  <si>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</si>
  <si>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</si>
  <si>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</si>
  <si>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</si>
  <si>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</si>
  <si>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</si>
  <si>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</si>
  <si>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</si>
  <si>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</si>
  <si>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</si>
  <si>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</si>
  <si>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</si>
  <si>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</si>
  <si>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</si>
  <si>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</si>
  <si>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</si>
  <si>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</si>
  <si>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</si>
  <si>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</si>
  <si>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</si>
  <si>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</si>
  <si>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</si>
  <si>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</si>
  <si>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</si>
  <si>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</si>
  <si>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</si>
  <si>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</si>
  <si>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</si>
  <si>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</si>
  <si>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</si>
  <si>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</si>
  <si>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</si>
  <si>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</si>
  <si>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</si>
  <si>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</si>
  <si>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</si>
  <si>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</si>
  <si>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</si>
  <si>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</si>
  <si>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</si>
  <si>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</si>
  <si>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</si>
  <si>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</si>
  <si>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</si>
  <si>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</si>
  <si>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</si>
  <si>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</si>
  <si>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</si>
  <si>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</si>
  <si>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</si>
  <si>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</si>
  <si>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</si>
  <si>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</si>
  <si>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</si>
  <si>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</si>
  <si>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</si>
  <si>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</si>
  <si>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</si>
  <si>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</si>
  <si>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</si>
  <si>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</si>
  <si>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</si>
  <si>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</si>
  <si>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</si>
  <si>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</si>
  <si>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</si>
  <si>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</si>
  <si>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</si>
  <si>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</si>
  <si>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</si>
  <si>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</si>
  <si>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</si>
  <si>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</si>
  <si>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</si>
  <si>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</si>
  <si>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</si>
  <si>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</si>
  <si>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</si>
  <si>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</si>
  <si>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</si>
  <si>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</si>
  <si>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</si>
  <si>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</si>
  <si>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</si>
  <si>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</si>
  <si>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</si>
  <si>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</si>
  <si>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</si>
  <si>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</si>
  <si>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</si>
  <si>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</si>
  <si>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</si>
  <si>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</si>
  <si>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</si>
  <si>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</si>
  <si>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</si>
  <si>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</si>
  <si>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</si>
  <si>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</si>
  <si>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</si>
  <si>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</si>
  <si>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</si>
  <si>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</si>
  <si>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</si>
  <si>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</si>
  <si>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</si>
  <si>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</si>
  <si>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</si>
  <si>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</si>
  <si>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</si>
  <si>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</si>
  <si>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</si>
  <si>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</si>
  <si>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</si>
  <si>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</si>
  <si>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</si>
  <si>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</si>
  <si>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</si>
  <si>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</si>
  <si>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</si>
  <si>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</si>
  <si>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</si>
  <si>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</si>
  <si>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</si>
  <si>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</si>
  <si>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</si>
  <si>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</si>
  <si>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</si>
  <si>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</si>
  <si>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</si>
  <si>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</si>
  <si>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</si>
  <si>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</si>
  <si>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</si>
  <si>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</si>
  <si>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</si>
  <si>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</si>
  <si>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</si>
  <si>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</si>
  <si>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</si>
  <si>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</si>
  <si>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</si>
  <si>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</si>
  <si>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</si>
  <si>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</si>
  <si>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</si>
  <si>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</si>
  <si>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</si>
  <si>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</si>
  <si>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</si>
  <si>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</si>
  <si>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</si>
  <si>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</si>
  <si>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</si>
  <si>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</si>
  <si>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</si>
  <si>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</si>
  <si>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</si>
  <si>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</si>
  <si>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</si>
  <si>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</si>
  <si>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</si>
  <si>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</si>
  <si>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</si>
  <si>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</si>
  <si>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</si>
  <si>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</si>
  <si>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</si>
  <si>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</si>
  <si>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</si>
  <si>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</si>
  <si>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</si>
  <si>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</si>
  <si>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</si>
  <si>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</si>
  <si>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</si>
  <si>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</si>
  <si>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</si>
  <si>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</si>
  <si>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</si>
  <si>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</si>
  <si>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</si>
  <si>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</si>
  <si>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</si>
  <si>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</si>
  <si>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</si>
  <si>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</si>
  <si>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</si>
  <si>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</si>
  <si>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</si>
  <si>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</si>
  <si>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</si>
  <si>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</si>
  <si>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</si>
  <si>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</si>
  <si>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</si>
  <si>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</si>
  <si>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</si>
  <si>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</si>
  <si>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</si>
  <si>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</si>
  <si>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</si>
  <si>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</si>
  <si>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</si>
  <si>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</si>
  <si>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</si>
  <si>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</si>
  <si>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</si>
  <si>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</si>
  <si>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</si>
  <si>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</si>
  <si>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</si>
  <si>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</si>
  <si>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</si>
  <si>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</si>
  <si>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</si>
  <si>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</si>
  <si>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</si>
  <si>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</si>
  <si>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</si>
  <si>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</si>
  <si>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</si>
  <si>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</si>
  <si>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</si>
  <si>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</si>
  <si>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</si>
  <si>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</si>
  <si>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</si>
  <si>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</si>
  <si>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</si>
  <si>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</si>
  <si>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</si>
  <si>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</si>
  <si>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</si>
  <si>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</si>
  <si>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</si>
  <si>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</si>
  <si>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</si>
  <si>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</si>
  <si>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</si>
  <si>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</si>
  <si>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</si>
  <si>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</si>
  <si>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</si>
  <si>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</si>
  <si>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</si>
  <si>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</si>
  <si>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</si>
  <si>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</si>
  <si>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</si>
  <si>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</si>
  <si>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</si>
  <si>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</si>
  <si>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</si>
  <si>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</si>
  <si>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</si>
  <si>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</si>
  <si>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</si>
  <si>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</si>
  <si>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</si>
  <si>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</si>
  <si>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</si>
  <si>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</si>
  <si>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</si>
  <si>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</si>
  <si>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</si>
  <si>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</si>
  <si>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</si>
  <si>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</si>
  <si>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</si>
  <si>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</si>
  <si>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</si>
  <si>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</si>
  <si>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</si>
  <si>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</si>
  <si>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</si>
  <si>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</si>
  <si>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</si>
  <si>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</si>
  <si>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</si>
  <si>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</si>
  <si>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</si>
  <si>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</si>
  <si>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</si>
  <si>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</si>
  <si>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</si>
  <si>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</si>
  <si>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</si>
  <si>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</si>
  <si>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</si>
  <si>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</si>
  <si>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</si>
  <si>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</si>
  <si>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</si>
  <si>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</si>
  <si>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</si>
  <si>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</si>
  <si>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</si>
  <si>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</si>
  <si>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</si>
  <si>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</si>
  <si>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</si>
  <si>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</si>
  <si>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</si>
  <si>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</si>
  <si>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</si>
  <si>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</si>
  <si>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</si>
  <si>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</si>
  <si>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</si>
  <si>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</si>
  <si>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</si>
  <si>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</si>
  <si>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</si>
  <si>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</si>
  <si>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</si>
  <si>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</si>
  <si>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</si>
  <si>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</si>
  <si>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</si>
  <si>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</si>
  <si>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</si>
  <si>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</si>
  <si>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</si>
  <si>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</si>
  <si>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</si>
  <si>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</si>
  <si>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</si>
  <si>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</si>
  <si>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</si>
  <si>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</si>
  <si>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</si>
  <si>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</si>
  <si>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</si>
  <si>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</si>
  <si>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</si>
  <si>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</si>
  <si>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</si>
  <si>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</si>
  <si>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</si>
  <si>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</si>
  <si>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</si>
  <si>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</si>
  <si>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</si>
  <si>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</si>
  <si>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</si>
  <si>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</si>
  <si>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</si>
  <si>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</si>
  <si>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</si>
  <si>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</si>
  <si>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</si>
  <si>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</si>
  <si>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</si>
  <si>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</si>
  <si>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</si>
  <si>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</si>
  <si>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</si>
  <si>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</si>
  <si>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</si>
  <si>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</si>
  <si>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</si>
  <si>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</si>
  <si>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</si>
  <si>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</si>
  <si>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</si>
  <si>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</si>
  <si>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</si>
  <si>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</si>
  <si>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</si>
  <si>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</si>
  <si>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</si>
  <si>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</si>
  <si>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</si>
  <si>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</si>
  <si>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</si>
  <si>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</si>
  <si>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</si>
  <si>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</si>
  <si>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</si>
  <si>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</si>
  <si>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</si>
  <si>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</si>
  <si>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</si>
  <si>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</si>
  <si>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</si>
  <si>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</si>
  <si>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</si>
  <si>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</si>
  <si>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</si>
  <si>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</si>
  <si>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</si>
  <si>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</si>
  <si>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</si>
  <si>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</si>
  <si>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</si>
  <si>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</si>
  <si>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</si>
  <si>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</si>
  <si>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</si>
  <si>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</si>
  <si>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</si>
  <si>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</si>
  <si>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</si>
  <si>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</si>
  <si>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</si>
  <si>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</si>
  <si>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</si>
  <si>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</si>
  <si>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</si>
  <si>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</si>
  <si>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</si>
  <si>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</si>
  <si>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</si>
  <si>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</si>
  <si>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</si>
  <si>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</si>
  <si>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</si>
  <si>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</si>
  <si>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</si>
  <si>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</si>
  <si>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</si>
  <si>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</si>
  <si>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</si>
  <si>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</si>
  <si>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</si>
  <si>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</si>
  <si>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</si>
  <si>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</si>
  <si>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</si>
  <si>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</si>
  <si>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</si>
  <si>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</si>
  <si>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</si>
  <si>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</si>
  <si>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</si>
  <si>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</si>
  <si>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</si>
  <si>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</si>
  <si>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</si>
  <si>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</si>
  <si>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</si>
  <si>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</si>
  <si>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</si>
  <si>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</si>
  <si>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</si>
  <si>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</si>
  <si>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</si>
  <si>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</si>
  <si>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</si>
  <si>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</si>
  <si>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</si>
  <si>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</si>
  <si>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</si>
  <si>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</si>
  <si>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</si>
  <si>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</si>
  <si>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</si>
  <si>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</si>
  <si>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</si>
  <si>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</si>
  <si>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</si>
  <si>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</si>
  <si>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</si>
  <si>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</si>
  <si>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</si>
  <si>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</si>
  <si>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</si>
  <si>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</si>
  <si>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</si>
  <si>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</si>
  <si>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</si>
  <si>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</si>
  <si>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</si>
  <si>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</si>
  <si>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</si>
  <si>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</si>
  <si>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</si>
  <si>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</si>
  <si>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</si>
  <si>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</si>
  <si>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</si>
  <si>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</si>
  <si>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</si>
  <si>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</si>
  <si>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</si>
  <si>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</si>
  <si>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</si>
  <si>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</si>
  <si>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</si>
  <si>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</si>
  <si>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</si>
  <si>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</si>
  <si>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</si>
  <si>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</si>
  <si>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</si>
  <si>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</si>
  <si>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</si>
  <si>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</si>
  <si>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</si>
  <si>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</si>
  <si>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</si>
  <si>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</si>
  <si>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</si>
  <si>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</si>
  <si>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</si>
  <si>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</si>
  <si>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</si>
  <si>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</si>
  <si>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</si>
  <si>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</si>
  <si>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</si>
  <si>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</si>
  <si>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</si>
  <si>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</si>
  <si>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</si>
  <si>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</si>
  <si>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</si>
  <si>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</si>
  <si>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</si>
  <si>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</si>
  <si>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</si>
  <si>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</si>
  <si>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</si>
  <si>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</si>
  <si>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</si>
  <si>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</si>
  <si>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</si>
  <si>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</si>
  <si>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</si>
  <si>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</si>
  <si>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</si>
  <si>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</si>
  <si>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</si>
  <si>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</si>
  <si>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</si>
  <si>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</si>
  <si>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</si>
  <si>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</si>
  <si>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</si>
  <si>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</si>
  <si>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</si>
  <si>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</si>
  <si>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</si>
  <si>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</si>
  <si>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</si>
  <si>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</si>
  <si>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</si>
  <si>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</si>
  <si>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</si>
  <si>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</si>
  <si>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</si>
  <si>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</si>
  <si>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</si>
  <si>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</si>
  <si>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</si>
  <si>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</si>
  <si>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</si>
  <si>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</si>
  <si>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</si>
  <si>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</si>
  <si>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</si>
  <si>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</si>
  <si>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</si>
  <si>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</si>
  <si>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</si>
  <si>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</si>
  <si>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</si>
  <si>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</si>
  <si>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</si>
  <si>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</si>
  <si>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</si>
  <si>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</si>
  <si>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</si>
  <si>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</si>
  <si>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</si>
  <si>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</si>
  <si>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</si>
  <si>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</si>
  <si>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</si>
  <si>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</si>
  <si>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</si>
  <si>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</si>
  <si>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</si>
  <si>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</si>
  <si>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</si>
  <si>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</si>
  <si>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</si>
  <si>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</si>
  <si>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</si>
  <si>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</si>
  <si>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</si>
  <si>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</si>
  <si>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</si>
  <si>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</si>
  <si>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</si>
  <si>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</si>
  <si>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</si>
  <si>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</si>
  <si>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</si>
  <si>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</si>
  <si>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</si>
  <si>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</si>
  <si>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</si>
  <si>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</si>
  <si>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</si>
  <si>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</si>
  <si>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</si>
  <si>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</si>
  <si>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</si>
  <si>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</si>
  <si>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</si>
  <si>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</si>
  <si>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</si>
  <si>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</si>
  <si>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</si>
  <si>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</si>
  <si>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</si>
  <si>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</si>
  <si>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</si>
  <si>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</si>
  <si>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</si>
  <si>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</si>
  <si>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</si>
  <si>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</si>
  <si>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</si>
  <si>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</si>
  <si>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</si>
  <si>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</si>
  <si>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</si>
  <si>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</si>
  <si>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</si>
  <si>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</si>
  <si>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</si>
  <si>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</si>
  <si>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</si>
  <si>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</si>
  <si>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</si>
  <si>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</si>
  <si>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</si>
  <si>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</si>
  <si>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</si>
  <si>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</si>
  <si>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</si>
  <si>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</si>
  <si>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</si>
  <si>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</si>
  <si>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</si>
  <si>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</si>
  <si>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</si>
  <si>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</si>
  <si>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</si>
  <si>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</si>
  <si>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</si>
  <si>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</si>
  <si>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</si>
  <si>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</si>
  <si>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</si>
  <si>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</si>
  <si>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</si>
  <si>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</si>
  <si>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</si>
  <si>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</si>
  <si>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</si>
  <si>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</si>
  <si>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</si>
  <si>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</si>
  <si>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</si>
  <si>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</si>
  <si>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</si>
  <si>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</si>
  <si>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</si>
  <si>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</si>
  <si>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</si>
  <si>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</si>
  <si>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</si>
  <si>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</si>
  <si>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</si>
  <si>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</si>
  <si>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</si>
  <si>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</si>
  <si>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</si>
  <si>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</si>
  <si>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</si>
  <si>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</si>
  <si>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</si>
  <si>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</si>
  <si>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</si>
  <si>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</si>
  <si>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</si>
  <si>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</si>
  <si>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</si>
  <si>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</si>
  <si>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</si>
  <si>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</si>
  <si>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</si>
  <si>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</si>
  <si>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</si>
  <si>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</si>
  <si>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</si>
  <si>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</si>
  <si>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</si>
  <si>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</si>
  <si>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</si>
  <si>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</si>
  <si>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</si>
  <si>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</si>
  <si>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</si>
  <si>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</si>
  <si>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</si>
  <si>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</si>
  <si>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</si>
  <si>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</si>
  <si>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</si>
  <si>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</si>
  <si>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</si>
  <si>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</si>
  <si>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</si>
  <si>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</si>
  <si>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</si>
  <si>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</si>
  <si>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</si>
  <si>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</si>
  <si>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</si>
  <si>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</si>
  <si>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</si>
  <si>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</si>
  <si>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</si>
  <si>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</si>
  <si>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</si>
  <si>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</si>
  <si>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</si>
  <si>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</si>
  <si>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</si>
  <si>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</si>
  <si>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</si>
  <si>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</si>
  <si>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</si>
  <si>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</si>
  <si>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</si>
  <si>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</si>
  <si>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</si>
  <si>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</si>
  <si>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</si>
  <si>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</si>
  <si>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</si>
  <si>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</si>
  <si>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</si>
  <si>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</si>
  <si>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</si>
  <si>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</si>
  <si>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</si>
  <si>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</si>
  <si>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</si>
  <si>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</si>
  <si>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</si>
  <si>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</si>
  <si>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</si>
  <si>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</si>
  <si>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</si>
  <si>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</si>
  <si>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</si>
  <si>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</si>
  <si>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</si>
  <si>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</si>
  <si>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</si>
  <si>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</si>
  <si>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</si>
  <si>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</si>
  <si>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</si>
  <si>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</si>
  <si>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</si>
  <si>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</si>
  <si>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</si>
  <si>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</si>
  <si>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</si>
  <si>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</si>
  <si>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</si>
  <si>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</si>
  <si>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</si>
  <si>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</si>
  <si>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</si>
  <si>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</si>
  <si>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</si>
  <si>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</si>
  <si>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</si>
  <si>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</si>
  <si>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</si>
  <si>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</si>
  <si>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</si>
  <si>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</si>
  <si>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</si>
  <si>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</si>
  <si>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</si>
  <si>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</si>
  <si>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</si>
  <si>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</si>
  <si>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</si>
  <si>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</si>
  <si>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</si>
  <si>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</si>
  <si>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</si>
  <si>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</si>
  <si>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</si>
  <si>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</si>
  <si>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</si>
  <si>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</si>
  <si>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</si>
  <si>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</si>
  <si>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</si>
  <si>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</si>
  <si>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</si>
  <si>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</si>
  <si>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</si>
  <si>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</si>
  <si>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</si>
  <si>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</si>
  <si>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</si>
  <si>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</si>
  <si>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</si>
  <si>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</si>
  <si>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</si>
  <si>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</si>
  <si>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</si>
  <si>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</si>
  <si>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</si>
  <si>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</si>
  <si>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</si>
  <si>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</si>
  <si>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</si>
  <si>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</si>
  <si>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</si>
  <si>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</si>
  <si>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</si>
  <si>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</si>
  <si>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</si>
  <si>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</si>
  <si>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</si>
  <si>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</si>
  <si>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</si>
  <si>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</si>
  <si>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</si>
  <si>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</si>
  <si>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</si>
  <si>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</si>
  <si>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</si>
  <si>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</si>
  <si>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</si>
  <si>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</si>
  <si>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</si>
  <si>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</si>
  <si>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</si>
  <si>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</si>
  <si>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</si>
  <si>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</si>
  <si>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</si>
  <si>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</si>
  <si>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</si>
  <si>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</si>
  <si>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</si>
  <si>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</si>
  <si>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</si>
  <si>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</si>
  <si>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</si>
  <si>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</si>
  <si>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</si>
  <si>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</si>
  <si>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</si>
  <si>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</si>
  <si>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</si>
  <si>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</si>
  <si>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</si>
  <si>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</si>
  <si>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</si>
  <si>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</si>
  <si>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</si>
  <si>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</si>
  <si>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</si>
  <si>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</si>
  <si>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</si>
  <si>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</si>
  <si>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</si>
  <si>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</si>
  <si>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</si>
  <si>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</si>
  <si>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</si>
  <si>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</si>
  <si>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</si>
  <si>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</si>
  <si>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</si>
  <si>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</si>
  <si>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</si>
  <si>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</si>
  <si>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</si>
  <si>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</si>
  <si>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</si>
  <si>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</si>
  <si>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</si>
  <si>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</si>
  <si>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</si>
  <si>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</si>
  <si>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</si>
  <si>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</si>
  <si>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</si>
  <si>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</si>
  <si>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</si>
  <si>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</si>
  <si>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</si>
  <si>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</si>
  <si>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</si>
  <si>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</si>
  <si>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</si>
  <si>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</si>
  <si>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</si>
  <si>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</si>
  <si>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</si>
  <si>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</si>
  <si>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</si>
  <si>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</si>
  <si>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</si>
  <si>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</si>
  <si>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</si>
  <si>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</si>
  <si>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</si>
  <si>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</si>
  <si>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</si>
  <si>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</si>
  <si>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</si>
  <si>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</si>
  <si>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</si>
  <si>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</si>
  <si>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</si>
  <si>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</si>
  <si>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</si>
  <si>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</si>
  <si>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</si>
  <si>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</si>
  <si>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</si>
  <si>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</si>
  <si>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</si>
  <si>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</si>
  <si>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</si>
  <si>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</si>
  <si>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</si>
  <si>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</si>
  <si>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</si>
  <si>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</si>
  <si>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</si>
  <si>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</si>
  <si>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</si>
  <si>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</si>
  <si>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</si>
  <si>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</si>
  <si>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</si>
  <si>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</si>
  <si>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</si>
  <si>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</si>
  <si>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</si>
  <si>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</si>
  <si>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</si>
  <si>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</si>
  <si>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</si>
  <si>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</si>
  <si>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</si>
  <si>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</si>
  <si>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</si>
  <si>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</si>
  <si>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</si>
  <si>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</si>
  <si>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</si>
  <si>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</si>
  <si>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</si>
  <si>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</si>
  <si>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</si>
  <si>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</si>
  <si>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</si>
  <si>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</si>
  <si>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</si>
  <si>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</si>
  <si>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</si>
  <si>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</si>
  <si>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</si>
  <si>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</si>
  <si>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</si>
  <si>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</si>
  <si>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</si>
  <si>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</si>
  <si>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</si>
  <si>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</si>
  <si>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</si>
  <si>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</si>
  <si>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</si>
  <si>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</si>
  <si>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</si>
  <si>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</si>
  <si>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</si>
  <si>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</si>
  <si>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</si>
  <si>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</si>
  <si>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</si>
  <si>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</si>
  <si>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</si>
  <si>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</si>
  <si>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</si>
  <si>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</si>
  <si>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</si>
  <si>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</si>
  <si>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</si>
  <si>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</si>
  <si>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</si>
  <si>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</si>
  <si>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</si>
  <si>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</si>
  <si>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</si>
  <si>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</si>
  <si>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</si>
  <si>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</si>
  <si>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</si>
  <si>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</si>
  <si>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</si>
  <si>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</si>
  <si>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</si>
  <si>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</si>
  <si>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</si>
  <si>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</si>
  <si>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</si>
  <si>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</si>
  <si>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</si>
  <si>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</si>
  <si>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</si>
  <si>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</si>
  <si>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</si>
  <si>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</si>
  <si>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</si>
  <si>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</si>
  <si>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</si>
  <si>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</si>
  <si>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</si>
  <si>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</si>
  <si>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</si>
  <si>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</si>
  <si>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</si>
  <si>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</si>
  <si>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</si>
  <si>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</si>
  <si>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</si>
  <si>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</si>
  <si>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</si>
  <si>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</si>
  <si>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</si>
  <si>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</si>
  <si>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</si>
  <si>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</si>
  <si>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</si>
  <si>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</si>
  <si>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</si>
  <si>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</si>
  <si>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</si>
  <si>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</si>
  <si>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</si>
  <si>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</si>
  <si>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</si>
  <si>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</si>
  <si>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</si>
  <si>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</si>
  <si>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</si>
  <si>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</si>
  <si>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</si>
  <si>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</si>
  <si>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</si>
  <si>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</si>
  <si>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</si>
  <si>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</si>
  <si>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</si>
  <si>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</si>
  <si>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</si>
  <si>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</si>
  <si>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</si>
  <si>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</si>
  <si>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</si>
  <si>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</si>
  <si>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</si>
  <si>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</si>
  <si>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</si>
  <si>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</si>
  <si>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</si>
  <si>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</si>
  <si>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</si>
  <si>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</si>
  <si>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</si>
  <si>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</si>
  <si>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</si>
  <si>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</si>
  <si>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</si>
  <si>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</si>
  <si>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</si>
  <si>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</si>
  <si>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</si>
  <si>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</si>
  <si>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</si>
  <si>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</si>
  <si>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</si>
  <si>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</si>
  <si>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</si>
  <si>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</si>
  <si>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</si>
  <si>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</si>
  <si>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</si>
  <si>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</si>
  <si>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</si>
  <si>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</si>
  <si>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</si>
  <si>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</si>
  <si>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</si>
  <si>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</si>
  <si>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</si>
  <si>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</si>
  <si>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</si>
  <si>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</si>
  <si>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</si>
  <si>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</si>
  <si>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</si>
  <si>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</si>
  <si>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</si>
  <si>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</si>
  <si>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</si>
  <si>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</si>
  <si>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</si>
  <si>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</si>
  <si>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</si>
  <si>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</si>
  <si>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</si>
  <si>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</si>
  <si>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</si>
  <si>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</si>
  <si>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</si>
  <si>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</si>
  <si>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</si>
  <si>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</si>
  <si>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</si>
  <si>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</si>
  <si>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</si>
  <si>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</si>
  <si>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</si>
  <si>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</si>
  <si>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</si>
  <si>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</si>
  <si>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</si>
  <si>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</si>
  <si>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</si>
  <si>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</si>
  <si>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</si>
  <si>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</si>
  <si>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</si>
  <si>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</si>
  <si>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</si>
  <si>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</si>
  <si>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</si>
  <si>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</si>
  <si>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</si>
  <si>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</si>
  <si>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</si>
  <si>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</si>
  <si>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</si>
  <si>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</si>
  <si>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</si>
  <si>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</si>
  <si>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</si>
  <si>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</si>
  <si>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</si>
  <si>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</si>
  <si>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</si>
  <si>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</si>
  <si>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</si>
  <si>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</si>
  <si>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</si>
  <si>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</si>
  <si>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</si>
  <si>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</si>
  <si>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</si>
  <si>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</si>
  <si>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</si>
  <si>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</si>
  <si>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</si>
  <si>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</si>
  <si>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</si>
  <si>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</si>
  <si>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</si>
  <si>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</si>
  <si>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</si>
  <si>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</si>
  <si>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</si>
  <si>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</si>
  <si>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</si>
  <si>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</si>
  <si>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</si>
  <si>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</si>
  <si>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</si>
  <si>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</si>
  <si>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</si>
  <si>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</si>
  <si>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</si>
  <si>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</si>
  <si>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</si>
  <si>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</si>
  <si>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</si>
  <si>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</si>
  <si>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</si>
  <si>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</si>
  <si>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</si>
  <si>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</si>
  <si>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</si>
  <si>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</si>
  <si>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</si>
  <si>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</si>
  <si>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</si>
  <si>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</si>
  <si>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</si>
  <si>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</si>
  <si>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</si>
  <si>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</si>
  <si>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</si>
  <si>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</si>
  <si>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</si>
  <si>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</si>
  <si>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</si>
  <si>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</si>
  <si>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</si>
  <si>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</si>
  <si>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</si>
  <si>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</si>
  <si>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</si>
  <si>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</si>
  <si>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</si>
  <si>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</si>
  <si>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</si>
  <si>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</si>
  <si>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</si>
  <si>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</si>
  <si>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</si>
  <si>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</si>
  <si>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</si>
  <si>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</si>
  <si>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</si>
  <si>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</si>
  <si>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</si>
  <si>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</si>
  <si>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</si>
  <si>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</si>
  <si>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</si>
  <si>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</si>
  <si>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</si>
  <si>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</si>
  <si>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</si>
  <si>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</si>
  <si>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</si>
  <si>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</si>
  <si>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</si>
  <si>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</si>
  <si>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</si>
  <si>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</si>
  <si>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</si>
  <si>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</si>
  <si>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</si>
  <si>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</si>
  <si>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</si>
  <si>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</si>
  <si>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</si>
  <si>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</si>
  <si>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</si>
  <si>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</si>
  <si>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</si>
  <si>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</si>
  <si>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</si>
  <si>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</si>
  <si>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</si>
  <si>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</si>
  <si>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</si>
  <si>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</si>
  <si>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</si>
  <si>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</si>
  <si>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</si>
  <si>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</si>
  <si>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</si>
  <si>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</si>
  <si>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</si>
  <si>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</si>
  <si>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</si>
  <si>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</si>
  <si>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</si>
  <si>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</si>
  <si>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</si>
  <si>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</si>
  <si>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</si>
  <si>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</si>
  <si>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</si>
  <si>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</si>
  <si>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</si>
  <si>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</si>
  <si>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</si>
  <si>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</si>
  <si>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</si>
  <si>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</si>
  <si>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</si>
  <si>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</si>
  <si>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</si>
  <si>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</si>
  <si>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</si>
  <si>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</si>
  <si>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</si>
  <si>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</si>
  <si>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</si>
  <si>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</si>
  <si>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</si>
  <si>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</si>
  <si>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</si>
  <si>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</si>
  <si>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</si>
  <si>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</si>
  <si>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</si>
  <si>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</si>
  <si>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</si>
  <si>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</si>
  <si>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</si>
  <si>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</si>
  <si>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</si>
  <si>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</si>
  <si>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</si>
  <si>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</si>
  <si>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</si>
  <si>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</si>
  <si>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</si>
  <si>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</si>
  <si>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</si>
  <si>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</si>
  <si>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</si>
  <si>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</si>
  <si>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</si>
  <si>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</si>
  <si>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</si>
  <si>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</si>
  <si>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</si>
  <si>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</si>
  <si>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</si>
  <si>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</si>
  <si>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</si>
  <si>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</si>
  <si>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</si>
  <si>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</si>
  <si>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</si>
  <si>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</si>
  <si>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</si>
  <si>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</si>
  <si>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</si>
  <si>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</si>
  <si>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</si>
  <si>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</si>
  <si>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</si>
  <si>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</si>
  <si>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</si>
  <si>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</si>
  <si>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</si>
  <si>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</si>
  <si>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</si>
  <si>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</si>
  <si>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</si>
  <si>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</si>
  <si>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</si>
  <si>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</si>
  <si>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</si>
  <si>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</si>
  <si>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</si>
  <si>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</si>
  <si>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</si>
  <si>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</si>
  <si>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</si>
  <si>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</si>
  <si>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</si>
  <si>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</si>
  <si>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</si>
  <si>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</si>
  <si>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</si>
  <si>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</si>
  <si>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</si>
  <si>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</si>
  <si>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</si>
  <si>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</si>
  <si>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</si>
  <si>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</si>
  <si>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</si>
  <si>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</si>
  <si>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</si>
  <si>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</si>
  <si>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</si>
  <si>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</si>
  <si>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</si>
  <si>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</si>
  <si>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</si>
  <si>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</si>
  <si>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</si>
  <si>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</si>
  <si>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</si>
  <si>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</si>
  <si>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</si>
  <si>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</si>
  <si>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</si>
  <si>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</si>
  <si>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</si>
  <si>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</si>
  <si>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</si>
  <si>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</si>
  <si>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</si>
  <si>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</si>
  <si>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</si>
  <si>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</si>
  <si>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</si>
  <si>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</si>
  <si>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</si>
  <si>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</si>
  <si>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</si>
  <si>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</si>
  <si>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</si>
  <si>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</si>
  <si>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</si>
  <si>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</si>
  <si>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</si>
  <si>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</si>
  <si>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</si>
  <si>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</si>
  <si>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</si>
  <si>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</si>
  <si>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</si>
  <si>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</si>
  <si>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</si>
  <si>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</si>
  <si>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</si>
  <si>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</si>
  <si>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</si>
  <si>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</si>
  <si>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</si>
  <si>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</si>
  <si>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</si>
  <si>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</si>
  <si>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</si>
  <si>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</si>
  <si>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</si>
  <si>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</si>
  <si>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</si>
  <si>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</si>
  <si>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</si>
  <si>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</si>
  <si>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</si>
  <si>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</si>
  <si>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</si>
  <si>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</si>
  <si>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</si>
  <si>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</si>
  <si>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</si>
  <si>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</si>
  <si>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</si>
  <si>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</si>
  <si>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</si>
  <si>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</si>
  <si>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</si>
  <si>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</si>
  <si>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</si>
  <si>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</si>
  <si>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</si>
  <si>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</si>
  <si>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</si>
  <si>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</si>
  <si>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</si>
  <si>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</si>
  <si>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</si>
  <si>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</si>
  <si>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</si>
  <si>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</si>
  <si>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</si>
  <si>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</si>
  <si>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</si>
  <si>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</si>
  <si>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</si>
  <si>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</si>
  <si>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</si>
  <si>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</si>
  <si>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</si>
  <si>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</si>
  <si>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</si>
  <si>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</si>
  <si>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</si>
  <si>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</si>
  <si>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</si>
  <si>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</si>
  <si>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</si>
  <si>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</si>
  <si>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</si>
  <si>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</si>
  <si>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</si>
  <si>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</si>
  <si>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</si>
  <si>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</si>
  <si>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</si>
  <si>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</si>
  <si>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</si>
  <si>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</si>
  <si>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</si>
  <si>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</si>
  <si>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</si>
  <si>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</si>
  <si>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</si>
  <si>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</si>
  <si>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</si>
  <si>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</si>
  <si>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</si>
  <si>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</si>
  <si>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</si>
  <si>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</si>
  <si>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</si>
  <si>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</si>
  <si>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</si>
  <si>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</si>
  <si>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</si>
  <si>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</si>
  <si>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</si>
  <si>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</si>
  <si>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</si>
  <si>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</si>
  <si>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</si>
  <si>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</si>
  <si>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</si>
  <si>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</si>
  <si>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</si>
  <si>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</si>
  <si>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</si>
  <si>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</si>
  <si>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</si>
  <si>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</si>
  <si>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</si>
  <si>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</si>
  <si>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</si>
  <si>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</si>
  <si>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</si>
  <si>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</si>
  <si>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</si>
  <si>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</si>
  <si>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</si>
  <si>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</si>
  <si>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</si>
  <si>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</si>
  <si>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</si>
  <si>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</si>
  <si>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</si>
  <si>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</si>
  <si>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</si>
  <si>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</si>
  <si>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</si>
  <si>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</si>
  <si>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</si>
  <si>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</si>
  <si>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</si>
  <si>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</si>
  <si>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</si>
  <si>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</si>
  <si>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</si>
  <si>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</si>
  <si>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</si>
  <si>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</si>
  <si>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</si>
  <si>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</si>
  <si>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</si>
  <si>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</si>
  <si>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</si>
  <si>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</si>
  <si>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</si>
  <si>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</si>
  <si>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</si>
  <si>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</si>
  <si>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</si>
  <si>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</si>
  <si>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</si>
  <si>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</si>
  <si>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</si>
  <si>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</si>
  <si>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</si>
  <si>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</si>
  <si>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</si>
  <si>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</si>
  <si>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</si>
  <si>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</si>
  <si>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</si>
  <si>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</si>
  <si>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</si>
  <si>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</si>
  <si>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</si>
  <si>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</si>
  <si>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</si>
  <si>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</si>
  <si>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</si>
  <si>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</si>
  <si>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</si>
  <si>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</si>
  <si>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</si>
  <si>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</si>
  <si>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</si>
  <si>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</si>
  <si>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</si>
  <si>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</si>
  <si>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</si>
  <si>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</si>
  <si>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</si>
  <si>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</si>
  <si>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</si>
  <si>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</si>
  <si>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</si>
  <si>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</si>
  <si>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</si>
  <si>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</si>
  <si>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</si>
  <si>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</si>
  <si>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</si>
  <si>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</si>
  <si>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</si>
  <si>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</si>
  <si>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</si>
  <si>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</si>
  <si>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</si>
  <si>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</si>
  <si>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</si>
  <si>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</si>
  <si>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</si>
  <si>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</si>
  <si>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</si>
  <si>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</si>
  <si>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</si>
  <si>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</si>
  <si>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</si>
  <si>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</si>
  <si>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</si>
  <si>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</si>
  <si>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</si>
  <si>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</si>
  <si>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</si>
  <si>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</si>
  <si>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</si>
  <si>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</si>
  <si>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</si>
  <si>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</si>
  <si>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</si>
  <si>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</si>
  <si>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</si>
  <si>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</si>
  <si>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</si>
  <si>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</si>
  <si>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</si>
  <si>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</si>
  <si>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</si>
  <si>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</si>
  <si>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</si>
  <si>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</si>
  <si>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</si>
  <si>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</si>
  <si>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</si>
  <si>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</si>
  <si>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</si>
  <si>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</si>
  <si>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</si>
  <si>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</si>
  <si>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</si>
  <si>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</si>
  <si>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</si>
  <si>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</si>
  <si>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</si>
  <si>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</si>
  <si>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</si>
  <si>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</si>
  <si>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</si>
  <si>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</si>
  <si>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</si>
  <si>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</si>
  <si>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</si>
  <si>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</si>
  <si>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</si>
  <si>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</si>
  <si>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</si>
  <si>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</si>
  <si>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</si>
  <si>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</si>
  <si>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</si>
  <si>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</si>
  <si>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</si>
  <si>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</si>
  <si>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</si>
  <si>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</si>
  <si>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</si>
  <si>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</si>
  <si>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</si>
  <si>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</si>
  <si>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</si>
  <si>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</si>
  <si>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</si>
  <si>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</si>
  <si>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</si>
  <si>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</si>
  <si>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</si>
  <si>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</si>
  <si>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</si>
  <si>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</si>
  <si>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</si>
  <si>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</si>
  <si>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</si>
  <si>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</si>
  <si>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</si>
  <si>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</si>
  <si>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</si>
  <si>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</si>
  <si>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</si>
  <si>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</si>
  <si>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</si>
  <si>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</si>
  <si>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</si>
  <si>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</si>
  <si>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</si>
  <si>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</si>
  <si>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</si>
  <si>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</si>
  <si>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</si>
  <si>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</si>
  <si>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</si>
  <si>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</si>
  <si>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</si>
  <si>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</si>
  <si>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</si>
  <si>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</si>
  <si>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</si>
  <si>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</si>
  <si>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</si>
  <si>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</si>
  <si>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</si>
  <si>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</si>
  <si>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</si>
  <si>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</si>
  <si>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</si>
  <si>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</si>
  <si>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</si>
  <si>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</si>
  <si>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</si>
  <si>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</si>
  <si>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</si>
  <si>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</si>
  <si>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</si>
  <si>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</si>
  <si>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</si>
  <si>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</si>
  <si>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</si>
  <si>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</si>
  <si>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</si>
  <si>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</si>
  <si>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</si>
  <si>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</si>
  <si>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</si>
  <si>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</si>
  <si>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</si>
  <si>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</si>
  <si>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</si>
  <si>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</si>
  <si>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</si>
  <si>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</si>
  <si>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</si>
  <si>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</si>
  <si>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</si>
  <si>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</si>
  <si>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</si>
  <si>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</si>
  <si>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</si>
  <si>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</si>
  <si>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</si>
  <si>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</si>
  <si>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</si>
  <si>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</si>
  <si>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</si>
  <si>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</si>
  <si>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</si>
  <si>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</si>
  <si>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</si>
  <si>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</si>
  <si>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</si>
  <si>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</si>
  <si>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</si>
  <si>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</si>
  <si>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</si>
  <si>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</si>
  <si>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</si>
  <si>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</si>
  <si>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</si>
  <si>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</si>
  <si>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</si>
  <si>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</si>
  <si>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</si>
  <si>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</si>
  <si>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</si>
  <si>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</si>
  <si>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</si>
  <si>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</si>
  <si>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</si>
  <si>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</si>
  <si>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</si>
  <si>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</si>
  <si>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</si>
  <si>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</si>
  <si>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</si>
  <si>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</si>
  <si>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</si>
  <si>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</si>
  <si>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</si>
  <si>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</si>
  <si>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</si>
  <si>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</si>
  <si>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</si>
  <si>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</si>
  <si>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</si>
  <si>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</si>
  <si>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</si>
  <si>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</si>
  <si>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</si>
  <si>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</si>
  <si>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</si>
  <si>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</si>
  <si>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</si>
  <si>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</si>
  <si>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</si>
  <si>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</si>
  <si>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</si>
  <si>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</si>
  <si>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</si>
  <si>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</si>
  <si>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</si>
  <si>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</si>
  <si>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</si>
  <si>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</si>
  <si>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</si>
  <si>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</si>
  <si>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</si>
  <si>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</si>
  <si>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</si>
  <si>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</si>
  <si>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</si>
  <si>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</si>
  <si>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</si>
  <si>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</si>
  <si>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</si>
  <si>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</si>
  <si>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</si>
  <si>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</si>
  <si>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</si>
  <si>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</si>
  <si>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</si>
  <si>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</si>
  <si>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</si>
  <si>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</si>
  <si>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</si>
  <si>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</si>
  <si>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</si>
  <si>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</si>
  <si>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</si>
  <si>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</si>
  <si>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</si>
  <si>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</si>
  <si>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</si>
  <si>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</si>
  <si>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</si>
  <si>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</si>
  <si>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</si>
  <si>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</si>
  <si>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</si>
  <si>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</si>
  <si>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</si>
  <si>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</si>
  <si>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</si>
  <si>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</si>
  <si>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</si>
  <si>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</si>
  <si>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</si>
  <si>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</si>
  <si>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</si>
  <si>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</si>
  <si>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</si>
  <si>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</si>
  <si>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</si>
  <si>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</si>
  <si>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</si>
  <si>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</si>
  <si>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</si>
  <si>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</si>
  <si>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</si>
  <si>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</si>
  <si>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</si>
  <si>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</si>
  <si>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</si>
  <si>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</si>
  <si>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</si>
  <si>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</si>
  <si>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</si>
  <si>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</si>
  <si>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</si>
  <si>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</si>
  <si>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</si>
  <si>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</si>
  <si>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</si>
  <si>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</si>
  <si>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</si>
  <si>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</si>
  <si>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</si>
  <si>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</si>
  <si>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</si>
  <si>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</si>
  <si>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</si>
  <si>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</si>
  <si>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</si>
  <si>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</si>
  <si>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</si>
  <si>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</si>
  <si>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</si>
  <si>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</si>
  <si>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</si>
  <si>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</si>
  <si>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</si>
  <si>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</si>
  <si>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</si>
  <si>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</si>
  <si>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</si>
  <si>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</si>
  <si>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</si>
  <si>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</si>
  <si>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</si>
  <si>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</si>
  <si>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</si>
  <si>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</si>
  <si>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</si>
  <si>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</si>
  <si>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</si>
  <si>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</si>
  <si>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</si>
  <si>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</si>
  <si>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</si>
  <si>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</si>
  <si>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</si>
  <si>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</si>
  <si>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</si>
  <si>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</si>
  <si>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</si>
  <si>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</si>
  <si>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</si>
  <si>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</si>
  <si>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</si>
  <si>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</si>
  <si>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</si>
  <si>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</si>
  <si>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</si>
  <si>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</si>
  <si>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</si>
  <si>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</si>
  <si>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</si>
  <si>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</si>
  <si>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</si>
  <si>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</si>
  <si>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</si>
  <si>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</si>
  <si>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</si>
  <si>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</si>
  <si>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</si>
  <si>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</si>
  <si>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</si>
  <si>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</si>
  <si>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</si>
  <si>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</si>
  <si>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</si>
  <si>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</si>
  <si>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</si>
  <si>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</si>
  <si>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</si>
  <si>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</si>
  <si>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</si>
  <si>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</si>
  <si>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</si>
  <si>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</si>
  <si>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</si>
  <si>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</si>
  <si>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</si>
  <si>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</si>
  <si>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</si>
  <si>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</si>
  <si>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</si>
  <si>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</si>
  <si>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</si>
  <si>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</si>
  <si>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</si>
  <si>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</si>
  <si>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</si>
  <si>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</si>
  <si>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</si>
  <si>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</si>
  <si>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</si>
  <si>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</si>
  <si>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</si>
  <si>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</si>
  <si>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</si>
  <si>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</si>
  <si>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</si>
  <si>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</si>
  <si>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</si>
  <si>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</si>
  <si>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</si>
  <si>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</si>
  <si>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</si>
  <si>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</si>
  <si>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</si>
  <si>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</si>
  <si>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</si>
  <si>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</si>
  <si>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</si>
  <si>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</si>
  <si>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</si>
  <si>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</si>
  <si>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</si>
  <si>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</si>
  <si>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</si>
  <si>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</si>
  <si>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</si>
  <si>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</si>
  <si>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</si>
  <si>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</si>
  <si>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</si>
  <si>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</si>
  <si>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</si>
  <si>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</si>
  <si>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</si>
  <si>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</si>
  <si>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</si>
  <si>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</si>
  <si>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</si>
  <si>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</si>
  <si>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</si>
  <si>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</si>
  <si>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</si>
  <si>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</si>
  <si>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</si>
  <si>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</si>
  <si>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</si>
  <si>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</si>
  <si>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</si>
  <si>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</si>
  <si>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</si>
  <si>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</si>
  <si>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</si>
  <si>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</si>
  <si>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</si>
  <si>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</si>
  <si>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</si>
  <si>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</si>
  <si>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</si>
  <si>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</si>
  <si>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</si>
  <si>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</si>
  <si>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</si>
  <si>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</si>
  <si>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</si>
  <si>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</si>
  <si>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</si>
  <si>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</si>
  <si>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</si>
  <si>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</si>
  <si>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</si>
  <si>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</si>
  <si>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</si>
  <si>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</si>
  <si>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</si>
  <si>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</si>
  <si>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</si>
  <si>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</si>
  <si>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</si>
  <si>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</si>
  <si>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</si>
  <si>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</si>
  <si>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</si>
  <si>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</si>
  <si>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</si>
  <si>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</si>
  <si>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</si>
  <si>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</si>
  <si>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</si>
  <si>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</si>
  <si>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</si>
  <si>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</si>
  <si>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</si>
  <si>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</si>
  <si>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</si>
  <si>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</si>
  <si>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</si>
  <si>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</si>
  <si>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</si>
  <si>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</si>
  <si>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</si>
  <si>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</si>
  <si>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</si>
  <si>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</si>
  <si>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</si>
  <si>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</si>
  <si>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</si>
  <si>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</si>
  <si>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</si>
  <si>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</si>
  <si>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</si>
  <si>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</si>
  <si>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</si>
  <si>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</si>
  <si>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</si>
  <si>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</si>
  <si>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</si>
  <si>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</si>
  <si>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</si>
  <si>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</si>
  <si>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</si>
  <si>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</si>
  <si>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</si>
  <si>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</si>
  <si>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</si>
  <si>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</si>
  <si>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</si>
  <si>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</si>
  <si>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</si>
  <si>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</si>
  <si>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</si>
  <si>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</si>
  <si>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</si>
  <si>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</si>
  <si>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</si>
  <si>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</si>
  <si>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</si>
  <si>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</si>
  <si>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</si>
  <si>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</si>
  <si>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</si>
  <si>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</si>
  <si>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</si>
  <si>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</si>
  <si>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</si>
  <si>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</si>
  <si>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</si>
  <si>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</si>
  <si>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</si>
  <si>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</si>
  <si>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</si>
  <si>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</si>
  <si>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</si>
  <si>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</si>
  <si>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</si>
  <si>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</si>
  <si>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</si>
  <si>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</si>
  <si>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</si>
  <si>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</si>
  <si>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</si>
  <si>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</si>
  <si>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</si>
  <si>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</si>
  <si>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</si>
  <si>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</si>
  <si>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</si>
  <si>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</si>
  <si>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</si>
  <si>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</si>
  <si>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</si>
  <si>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</si>
  <si>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</si>
  <si>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</si>
  <si>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</si>
  <si>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</si>
  <si>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</si>
  <si>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</si>
  <si>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</si>
  <si>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</si>
  <si>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</si>
  <si>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</si>
  <si>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</si>
  <si>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</si>
  <si>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</si>
  <si>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</si>
  <si>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</si>
  <si>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</si>
  <si>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</si>
  <si>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</si>
  <si>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</si>
  <si>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</si>
  <si>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</si>
  <si>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</si>
  <si>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</si>
  <si>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</si>
  <si>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</si>
  <si>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</si>
  <si>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</si>
  <si>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</si>
  <si>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</si>
  <si>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</si>
  <si>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</si>
  <si>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</si>
  <si>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</si>
  <si>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</si>
  <si>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</si>
  <si>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</si>
  <si>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</si>
  <si>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</si>
  <si>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</si>
  <si>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</si>
  <si>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</si>
  <si>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</si>
  <si>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</si>
  <si>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</si>
  <si>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</si>
  <si>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</si>
  <si>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</si>
  <si>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</si>
  <si>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</si>
  <si>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</si>
  <si>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</si>
  <si>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</si>
  <si>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</si>
  <si>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</si>
  <si>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</si>
  <si>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</si>
  <si>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</si>
  <si>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</si>
  <si>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</si>
  <si>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</si>
  <si>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</si>
  <si>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</si>
  <si>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</si>
  <si>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</si>
  <si>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</si>
  <si>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</si>
  <si>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</si>
  <si>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</si>
  <si>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</si>
  <si>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</si>
  <si>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</si>
  <si>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</si>
  <si>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</si>
  <si>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</si>
  <si>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</si>
  <si>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</si>
  <si>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</si>
  <si>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</si>
  <si>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</si>
  <si>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</si>
  <si>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</si>
  <si>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</si>
  <si>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</si>
  <si>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</si>
  <si>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</si>
  <si>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</si>
  <si>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</si>
  <si>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</si>
  <si>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</si>
  <si>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</si>
  <si>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</si>
  <si>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</si>
  <si>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</si>
  <si>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</si>
  <si>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</si>
  <si>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</si>
  <si>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</si>
  <si>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</si>
  <si>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</si>
  <si>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</si>
  <si>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</si>
  <si>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</si>
  <si>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</si>
  <si>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</si>
  <si>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</si>
  <si>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</si>
  <si>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</si>
  <si>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</si>
  <si>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</si>
  <si>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</si>
  <si>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</si>
  <si>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</si>
  <si>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</si>
  <si>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</si>
  <si>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</si>
  <si>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</si>
  <si>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</si>
  <si>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</si>
  <si>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</si>
  <si>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</si>
  <si>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</si>
  <si>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</si>
  <si>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</si>
  <si>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</si>
  <si>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</si>
  <si>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</si>
  <si>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</si>
  <si>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</si>
  <si>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</si>
  <si>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</si>
  <si>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</si>
  <si>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</si>
  <si>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</si>
  <si>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</si>
  <si>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</si>
  <si>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</si>
  <si>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</si>
  <si>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</si>
  <si>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</si>
  <si>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</si>
  <si>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</si>
  <si>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</si>
  <si>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</si>
  <si>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</si>
  <si>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</si>
  <si>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</si>
  <si>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</si>
  <si>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</si>
  <si>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</si>
  <si>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</si>
  <si>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</si>
  <si>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</si>
  <si>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</si>
  <si>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</si>
  <si>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</si>
  <si>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</si>
  <si>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</si>
  <si>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</si>
  <si>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</si>
  <si>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</si>
  <si>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</si>
  <si>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</si>
  <si>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</si>
  <si>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</si>
  <si>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</si>
  <si>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</si>
  <si>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</si>
  <si>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</si>
  <si>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</si>
  <si>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</si>
  <si>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</si>
  <si>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</si>
  <si>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</si>
  <si>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</si>
  <si>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</si>
  <si>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</si>
  <si>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</si>
  <si>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</si>
  <si>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</si>
  <si>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</si>
  <si>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</si>
  <si>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</si>
  <si>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</si>
  <si>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</si>
  <si>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</si>
  <si>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</si>
  <si>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</si>
  <si>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</si>
  <si>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</si>
  <si>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</si>
  <si>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</si>
  <si>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</si>
  <si>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</si>
  <si>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</si>
  <si>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</si>
  <si>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</si>
  <si>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</si>
  <si>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</si>
  <si>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</si>
  <si>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</si>
  <si>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</si>
  <si>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</si>
  <si>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</si>
  <si>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</si>
  <si>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</si>
  <si>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</si>
  <si>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</si>
  <si>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</si>
  <si>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</si>
  <si>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</si>
  <si>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</si>
  <si>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</si>
  <si>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</si>
  <si>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</si>
  <si>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</si>
  <si>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</si>
  <si>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</si>
  <si>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</si>
  <si>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</si>
  <si>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</si>
  <si>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</si>
  <si>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</si>
  <si>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</si>
  <si>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</si>
  <si>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</si>
  <si>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</si>
  <si>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</si>
  <si>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</si>
  <si>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</si>
  <si>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</si>
  <si>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</si>
  <si>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</si>
  <si>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</si>
  <si>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</si>
  <si>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</si>
  <si>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</si>
  <si>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</si>
  <si>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</si>
  <si>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</si>
  <si>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</si>
  <si>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</si>
  <si>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</si>
  <si>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</si>
  <si>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</si>
  <si>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</si>
  <si>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</si>
  <si>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</si>
  <si>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</si>
  <si>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</si>
  <si>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</si>
  <si>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</si>
  <si>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</si>
  <si>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</si>
  <si>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</si>
  <si>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</si>
  <si>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</si>
  <si>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</si>
  <si>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</si>
  <si>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</si>
  <si>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</si>
  <si>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</si>
  <si>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</si>
  <si>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</si>
  <si>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</si>
  <si>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</si>
  <si>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</si>
  <si>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</si>
  <si>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</si>
  <si>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</si>
  <si>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</si>
  <si>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</si>
  <si>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</si>
  <si>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</si>
  <si>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</si>
  <si>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</si>
  <si>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</si>
  <si>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</si>
  <si>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</si>
  <si>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</si>
  <si>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</si>
  <si>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</si>
  <si>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</si>
  <si>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</si>
  <si>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</si>
  <si>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</si>
  <si>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</si>
  <si>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</si>
  <si>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</si>
  <si>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</si>
  <si>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</si>
  <si>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</si>
  <si>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</si>
  <si>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</si>
  <si>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</si>
  <si>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</si>
  <si>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</si>
  <si>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</si>
  <si>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</si>
  <si>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</si>
  <si>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</si>
  <si>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</si>
  <si>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</si>
  <si>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</si>
  <si>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</si>
  <si>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</si>
  <si>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</si>
  <si>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</si>
  <si>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</si>
  <si>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</si>
  <si>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</si>
  <si>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</si>
  <si>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</si>
  <si>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</si>
  <si>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</si>
  <si>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</si>
  <si>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</si>
  <si>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</si>
  <si>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</si>
  <si>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</si>
  <si>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</si>
  <si>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</si>
  <si>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</si>
  <si>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</si>
  <si>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</si>
  <si>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</si>
  <si>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</si>
  <si>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</si>
  <si>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</si>
  <si>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</si>
  <si>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</si>
  <si>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</si>
  <si>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</si>
  <si>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</si>
  <si>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</si>
  <si>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</si>
  <si>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</si>
  <si>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</si>
  <si>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</si>
  <si>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</si>
  <si>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</si>
  <si>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</si>
  <si>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</si>
  <si>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</si>
  <si>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</si>
  <si>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</si>
  <si>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</si>
  <si>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</si>
  <si>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</si>
  <si>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</si>
  <si>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</si>
  <si>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</si>
  <si>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</si>
  <si>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</si>
  <si>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</si>
  <si>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</si>
  <si>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</si>
  <si>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</si>
  <si>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</si>
  <si>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</si>
  <si>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</si>
  <si>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</si>
  <si>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</si>
  <si>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</si>
  <si>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</si>
  <si>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</si>
  <si>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</si>
  <si>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</si>
  <si>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</si>
  <si>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</si>
  <si>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</si>
  <si>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</si>
  <si>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</si>
  <si>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</si>
  <si>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</si>
  <si>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</si>
  <si>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</si>
  <si>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</si>
  <si>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</si>
  <si>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</si>
  <si>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</si>
  <si>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</si>
  <si>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</si>
  <si>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</si>
  <si>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</si>
  <si>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</si>
  <si>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</si>
  <si>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</si>
  <si>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</si>
  <si>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</si>
  <si>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</si>
  <si>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</si>
  <si>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</si>
  <si>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</si>
  <si>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</si>
  <si>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</si>
  <si>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</si>
  <si>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</si>
  <si>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</si>
  <si>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</si>
  <si>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</si>
  <si>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</si>
  <si>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</si>
  <si>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</si>
  <si>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</si>
  <si>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</si>
  <si>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</si>
  <si>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</si>
  <si>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</si>
  <si>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</si>
  <si>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</si>
  <si>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</si>
  <si>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</si>
  <si>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</si>
  <si>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</si>
  <si>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</si>
  <si>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</si>
  <si>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</si>
  <si>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</si>
  <si>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</si>
  <si>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</si>
  <si>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</si>
  <si>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</si>
  <si>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</si>
  <si>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</si>
  <si>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</si>
  <si>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</si>
  <si>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</si>
  <si>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</si>
  <si>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</si>
  <si>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</si>
  <si>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</si>
  <si>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</si>
  <si>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</si>
  <si>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</si>
  <si>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</si>
  <si>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</si>
  <si>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</si>
  <si>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</si>
  <si>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</si>
  <si>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</si>
  <si>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</si>
  <si>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</si>
  <si>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</si>
  <si>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</si>
  <si>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</si>
  <si>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</si>
  <si>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</si>
  <si>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</si>
  <si>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</si>
  <si>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</si>
  <si>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</si>
  <si>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</si>
  <si>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</si>
  <si>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</si>
  <si>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</si>
  <si>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</si>
  <si>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</si>
  <si>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</si>
  <si>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</si>
  <si>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</si>
  <si>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</si>
  <si>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</si>
  <si>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</si>
  <si>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</si>
  <si>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</si>
  <si>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</si>
  <si>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</si>
  <si>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</si>
  <si>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</si>
  <si>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</si>
  <si>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</si>
  <si>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</si>
  <si>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</si>
  <si>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</si>
  <si>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</si>
  <si>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</si>
  <si>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</si>
  <si>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</si>
  <si>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</si>
  <si>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</si>
  <si>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</si>
  <si>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</si>
  <si>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</si>
  <si>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</si>
  <si>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</si>
  <si>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</si>
  <si>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</si>
  <si>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</si>
  <si>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</si>
  <si>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</si>
  <si>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</si>
  <si>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</si>
  <si>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</si>
  <si>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</si>
  <si>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</si>
  <si>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</si>
  <si>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</si>
  <si>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</si>
  <si>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</si>
  <si>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</si>
  <si>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</si>
  <si>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</si>
  <si>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</si>
  <si>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</si>
  <si>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</si>
  <si>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</si>
  <si>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</si>
  <si>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</si>
  <si>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</si>
  <si>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</si>
  <si>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</si>
  <si>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</si>
  <si>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</si>
  <si>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</si>
  <si>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</si>
  <si>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</si>
  <si>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</si>
  <si>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</si>
  <si>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</si>
  <si>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</si>
  <si>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</si>
  <si>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</si>
  <si>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</si>
  <si>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</si>
  <si>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</si>
  <si>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</si>
  <si>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</si>
  <si>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</si>
  <si>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</si>
  <si>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</si>
  <si>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</si>
  <si>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</si>
  <si>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</si>
  <si>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</si>
  <si>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</si>
  <si>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</si>
  <si>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</si>
  <si>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</si>
  <si>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</si>
  <si>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</si>
  <si>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</si>
  <si>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</si>
  <si>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</si>
  <si>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</si>
  <si>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</si>
  <si>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</si>
  <si>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</si>
  <si>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</si>
  <si>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</si>
  <si>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</si>
  <si>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</si>
  <si>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</si>
  <si>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</si>
  <si>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</si>
  <si>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</si>
  <si>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</si>
  <si>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</si>
  <si>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</si>
  <si>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</si>
  <si>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</si>
  <si>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</si>
  <si>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</si>
  <si>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</si>
  <si>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</si>
  <si>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</si>
  <si>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</si>
  <si>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</si>
  <si>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</si>
  <si>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</si>
  <si>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</si>
  <si>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</si>
  <si>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</si>
  <si>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</si>
  <si>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</si>
  <si>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</si>
  <si>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</si>
  <si>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</si>
  <si>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</si>
  <si>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</si>
  <si>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</si>
  <si>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</si>
  <si>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</si>
  <si>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</si>
  <si>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</si>
  <si>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</si>
  <si>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</si>
  <si>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</si>
  <si>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</si>
  <si>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</si>
  <si>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</si>
  <si>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</si>
  <si>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</si>
  <si>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</si>
  <si>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</si>
  <si>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</si>
  <si>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</si>
  <si>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</si>
  <si>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</si>
  <si>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</si>
  <si>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</si>
  <si>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</si>
  <si>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</si>
  <si>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</si>
  <si>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</si>
  <si>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</si>
  <si>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</si>
  <si>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</si>
  <si>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</si>
  <si>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</si>
  <si>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</si>
  <si>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</si>
  <si>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</si>
  <si>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</si>
  <si>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</si>
  <si>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</si>
  <si>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</si>
  <si>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</si>
  <si>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</si>
  <si>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</si>
  <si>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</si>
  <si>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</si>
  <si>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</si>
  <si>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</si>
  <si>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</si>
  <si>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</si>
  <si>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</si>
  <si>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</si>
  <si>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</si>
  <si>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</si>
  <si>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</si>
  <si>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</si>
  <si>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</si>
  <si>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</si>
  <si>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</si>
  <si>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</si>
  <si>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</si>
  <si>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</si>
  <si>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</si>
  <si>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</si>
  <si>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</si>
  <si>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</si>
  <si>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</si>
  <si>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</si>
  <si>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</si>
  <si>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</si>
  <si>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</si>
  <si>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</si>
  <si>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</si>
  <si>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</si>
  <si>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</si>
  <si>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</si>
  <si>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</si>
  <si>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</si>
  <si>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</si>
  <si>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</si>
  <si>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</si>
  <si>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</si>
  <si>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</si>
  <si>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</si>
  <si>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</si>
  <si>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</si>
  <si>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</si>
  <si>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</si>
  <si>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</si>
  <si>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</si>
  <si>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</si>
  <si>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</si>
  <si>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</si>
  <si>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</si>
  <si>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</si>
  <si>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</si>
  <si>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</si>
  <si>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</si>
  <si>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</si>
  <si>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</si>
  <si>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</si>
  <si>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</si>
  <si>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</si>
  <si>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</si>
  <si>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</si>
  <si>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</si>
  <si>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</si>
  <si>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</si>
  <si>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</si>
  <si>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</si>
  <si>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</si>
  <si>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</si>
  <si>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</si>
  <si>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</si>
  <si>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</si>
  <si>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</si>
  <si>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</si>
  <si>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</si>
  <si>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</si>
  <si>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</si>
  <si>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</si>
  <si>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</si>
  <si>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</si>
  <si>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</si>
  <si>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</si>
  <si>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</si>
  <si>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</si>
  <si>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</si>
  <si>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</si>
  <si>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</si>
  <si>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</si>
  <si>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</si>
  <si>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</si>
  <si>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</si>
  <si>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</si>
  <si>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</si>
  <si>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</si>
  <si>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</si>
  <si>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</si>
  <si>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</si>
  <si>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</si>
  <si>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</si>
  <si>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</si>
  <si>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</si>
  <si>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</si>
  <si>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</si>
  <si>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</si>
  <si>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</si>
  <si>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</si>
  <si>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</si>
  <si>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</si>
  <si>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</si>
  <si>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</si>
  <si>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</si>
  <si>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</si>
  <si>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</si>
  <si>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</si>
  <si>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</si>
  <si>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</si>
  <si>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</si>
  <si>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</si>
  <si>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</si>
  <si>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</si>
  <si>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</si>
  <si>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</si>
  <si>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</si>
  <si>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</si>
  <si>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</si>
  <si>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</si>
  <si>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</si>
  <si>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</si>
  <si>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</si>
  <si>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</si>
  <si>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</si>
  <si>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</si>
  <si>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</si>
  <si>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</si>
  <si>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</si>
  <si>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</si>
  <si>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</si>
  <si>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</si>
  <si>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</si>
  <si>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</si>
  <si>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</si>
  <si>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</si>
  <si>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</si>
  <si>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</si>
  <si>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</si>
  <si>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</si>
  <si>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</si>
  <si>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</si>
  <si>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</si>
  <si>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</si>
  <si>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</si>
  <si>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</si>
  <si>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</si>
  <si>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</si>
  <si>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</si>
  <si>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</si>
  <si>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</si>
  <si>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</si>
  <si>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</si>
  <si>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</si>
  <si>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</si>
  <si>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</si>
  <si>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</si>
  <si>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</si>
  <si>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</si>
  <si>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</si>
  <si>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</si>
  <si>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</si>
  <si>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</si>
  <si>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</si>
  <si>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</si>
  <si>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</si>
  <si>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</si>
  <si>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</si>
  <si>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</si>
  <si>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</si>
  <si>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</si>
  <si>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</si>
  <si>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</si>
  <si>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</si>
  <si>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</si>
  <si>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</si>
  <si>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</si>
  <si>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</si>
  <si>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</si>
  <si>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</si>
  <si>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</si>
  <si>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</si>
  <si>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</si>
  <si>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</si>
  <si>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</si>
  <si>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</si>
  <si>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</si>
  <si>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</si>
  <si>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</si>
  <si>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</si>
  <si>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</si>
  <si>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</si>
  <si>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</si>
  <si>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</si>
  <si>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</si>
  <si>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</si>
  <si>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</si>
  <si>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</si>
  <si>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</si>
  <si>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</si>
  <si>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</si>
  <si>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</si>
  <si>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</si>
  <si>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</si>
  <si>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</si>
  <si>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</si>
  <si>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</si>
  <si>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</si>
  <si>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</si>
  <si>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</si>
  <si>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</si>
  <si>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</si>
  <si>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</si>
  <si>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</si>
  <si>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</si>
  <si>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</si>
  <si>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</si>
  <si>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</si>
  <si>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</si>
  <si>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</si>
  <si>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</si>
  <si>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</si>
  <si>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</si>
  <si>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</si>
  <si>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</si>
  <si>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</si>
  <si>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</si>
  <si>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</si>
  <si>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</si>
  <si>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</si>
  <si>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</si>
  <si>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</si>
  <si>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</si>
  <si>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</si>
  <si>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</si>
  <si>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</si>
  <si>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</si>
  <si>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</si>
  <si>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</si>
  <si>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</si>
  <si>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</si>
  <si>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</si>
  <si>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</si>
  <si>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</si>
  <si>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</si>
  <si>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</si>
  <si>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</si>
  <si>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</si>
  <si>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</si>
  <si>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</si>
  <si>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</si>
  <si>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</si>
  <si>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</si>
  <si>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</si>
  <si>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</si>
  <si>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</si>
  <si>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</si>
  <si>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</si>
  <si>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</si>
  <si>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</si>
  <si>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</si>
  <si>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</si>
  <si>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</si>
  <si>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</si>
  <si>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</si>
  <si>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</si>
  <si>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</si>
  <si>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</si>
  <si>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</si>
  <si>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</si>
  <si>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</si>
  <si>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</si>
  <si>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</si>
  <si>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</si>
  <si>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</si>
  <si>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</si>
  <si>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</si>
  <si>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</si>
  <si>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</si>
  <si>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</si>
  <si>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</si>
  <si>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</si>
  <si>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</si>
  <si>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</si>
  <si>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</si>
  <si>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</si>
  <si>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</si>
  <si>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</si>
  <si>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</si>
  <si>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</si>
  <si>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</si>
  <si>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</si>
  <si>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</si>
  <si>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</si>
  <si>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</si>
  <si>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</si>
  <si>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</si>
  <si>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</si>
  <si>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</si>
  <si>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</si>
  <si>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</si>
  <si>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</si>
  <si>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</si>
  <si>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</si>
  <si>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</si>
  <si>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</si>
  <si>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</si>
  <si>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</si>
  <si>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</si>
  <si>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</si>
  <si>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</si>
  <si>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</si>
  <si>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</si>
  <si>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</si>
  <si>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</si>
  <si>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</si>
  <si>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</si>
  <si>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</si>
  <si>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</si>
  <si>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</si>
  <si>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</si>
  <si>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</si>
  <si>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</si>
  <si>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</si>
  <si>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</si>
  <si>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</si>
  <si>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</si>
  <si>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</si>
  <si>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</si>
  <si>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</si>
  <si>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</si>
  <si>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</si>
  <si>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</si>
  <si>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</si>
  <si>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</si>
  <si>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</si>
  <si>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</si>
  <si>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</si>
  <si>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</si>
  <si>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</si>
  <si>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</si>
  <si>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</si>
  <si>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</si>
  <si>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</si>
  <si>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</si>
  <si>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</si>
  <si>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</si>
  <si>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</si>
  <si>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</si>
  <si>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</si>
  <si>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</si>
  <si>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</si>
  <si>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</si>
  <si>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</si>
  <si>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</si>
  <si>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</si>
  <si>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</si>
  <si>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</si>
  <si>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</si>
  <si>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</si>
  <si>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</si>
  <si>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</si>
  <si>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</si>
  <si>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</si>
  <si>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</si>
  <si>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</si>
  <si>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</si>
  <si>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</si>
  <si>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</si>
  <si>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</si>
  <si>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</si>
  <si>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</si>
  <si>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</si>
  <si>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</si>
  <si>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</si>
  <si>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</si>
  <si>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</si>
  <si>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</si>
  <si>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</si>
  <si>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</si>
  <si>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</si>
  <si>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</si>
  <si>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</si>
  <si>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</si>
  <si>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</si>
  <si>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</si>
  <si>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</si>
  <si>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</si>
  <si>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</si>
  <si>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</si>
  <si>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</si>
  <si>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</si>
  <si>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</si>
  <si>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</si>
  <si>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</si>
  <si>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</si>
  <si>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</si>
  <si>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</si>
  <si>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</si>
  <si>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</si>
  <si>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</si>
  <si>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</si>
  <si>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</si>
  <si>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</si>
  <si>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</si>
  <si>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</si>
  <si>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</si>
  <si>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</si>
  <si>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</si>
  <si>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</si>
  <si>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</si>
  <si>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</si>
  <si>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</si>
  <si>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</si>
  <si>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</si>
  <si>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</si>
  <si>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</si>
  <si>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</si>
  <si>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</si>
  <si>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</si>
  <si>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</si>
  <si>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</si>
  <si>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</si>
  <si>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</si>
  <si>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</si>
  <si>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</si>
  <si>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</si>
  <si>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</si>
  <si>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</si>
  <si>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</si>
  <si>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</si>
  <si>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</si>
  <si>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</si>
  <si>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</si>
  <si>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</si>
  <si>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</si>
  <si>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</si>
  <si>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</si>
  <si>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</si>
  <si>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</si>
  <si>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</si>
  <si>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</si>
  <si>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</si>
  <si>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</si>
  <si>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</si>
  <si>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</si>
  <si>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</si>
  <si>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</si>
  <si>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</si>
  <si>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</si>
  <si>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</si>
  <si>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</si>
  <si>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</si>
  <si>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</si>
  <si>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</si>
  <si>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</si>
  <si>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</si>
  <si>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</si>
  <si>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</si>
  <si>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</si>
  <si>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</si>
  <si>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</si>
  <si>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</si>
  <si>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</si>
  <si>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</si>
  <si>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</si>
  <si>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</si>
  <si>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</si>
  <si>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</si>
  <si>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</si>
  <si>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</si>
  <si>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</si>
  <si>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</si>
  <si>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</si>
  <si>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</si>
  <si>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</si>
  <si>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</si>
  <si>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</si>
  <si>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</si>
  <si>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</si>
  <si>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</si>
  <si>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</si>
  <si>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</si>
  <si>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</si>
  <si>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</si>
  <si>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</si>
  <si>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</si>
  <si>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</si>
  <si>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</si>
  <si>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</si>
  <si>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</si>
  <si>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</si>
  <si>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</si>
  <si>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</si>
  <si>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</si>
  <si>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</si>
  <si>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</si>
  <si>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</si>
  <si>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</si>
  <si>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</si>
  <si>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</si>
  <si>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</si>
  <si>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</si>
  <si>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</si>
  <si>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</si>
  <si>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</si>
  <si>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</si>
  <si>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</si>
  <si>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</si>
  <si>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</si>
  <si>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</si>
  <si>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</si>
  <si>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</si>
  <si>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</si>
  <si>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</si>
  <si>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</si>
  <si>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</si>
  <si>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</si>
  <si>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</si>
  <si>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</si>
  <si>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</si>
  <si>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</si>
  <si>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</si>
  <si>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</si>
  <si>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</si>
  <si>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</si>
  <si>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</si>
  <si>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</si>
  <si>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</si>
  <si>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</si>
  <si>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</si>
  <si>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</si>
  <si>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</si>
  <si>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</si>
  <si>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</si>
  <si>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</si>
  <si>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</si>
  <si>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</si>
  <si>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</si>
  <si>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</si>
  <si>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</si>
  <si>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</si>
  <si>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</si>
  <si>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</si>
  <si>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</si>
  <si>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</si>
  <si>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</si>
  <si>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</si>
  <si>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</si>
  <si>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</si>
  <si>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</si>
  <si>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</si>
  <si>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</si>
  <si>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</si>
  <si>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</si>
  <si>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</si>
  <si>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</si>
  <si>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</si>
  <si>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</si>
  <si>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</si>
  <si>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</si>
  <si>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</si>
  <si>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</si>
  <si>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</si>
  <si>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</si>
  <si>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</si>
  <si>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</si>
  <si>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</si>
  <si>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</si>
  <si>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</si>
  <si>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</si>
  <si>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</si>
  <si>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</si>
  <si>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</si>
  <si>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</si>
  <si>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</si>
  <si>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</si>
  <si>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</si>
  <si>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</si>
  <si>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</si>
  <si>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</si>
  <si>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</si>
  <si>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</si>
  <si>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</si>
  <si>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</si>
  <si>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</si>
  <si>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</si>
  <si>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</si>
  <si>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</si>
  <si>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</si>
  <si>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</si>
  <si>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</si>
  <si>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</si>
  <si>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</si>
  <si>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</si>
  <si>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</si>
  <si>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</si>
  <si>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</si>
  <si>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</si>
  <si>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</si>
  <si>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</si>
  <si>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</si>
  <si>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</si>
  <si>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</si>
  <si>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</si>
  <si>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</si>
  <si>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</si>
  <si>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</si>
  <si>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</si>
  <si>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</si>
  <si>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</si>
  <si>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</si>
  <si>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</si>
  <si>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</si>
  <si>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</si>
  <si>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</si>
  <si>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</si>
  <si>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</si>
  <si>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</si>
  <si>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</si>
  <si>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</si>
  <si>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</si>
  <si>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</si>
  <si>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</si>
  <si>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</si>
  <si>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</si>
  <si>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</si>
  <si>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</si>
  <si>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</si>
  <si>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</si>
  <si>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</si>
  <si>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</si>
  <si>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</si>
  <si>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</si>
  <si>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</si>
  <si>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</si>
  <si>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</si>
  <si>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</si>
  <si>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</si>
  <si>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</si>
  <si>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</si>
  <si>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</si>
  <si>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</si>
  <si>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</si>
  <si>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</si>
  <si>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</si>
  <si>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</si>
  <si>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</si>
  <si>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</si>
  <si>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</si>
  <si>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</si>
  <si>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</si>
  <si>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</si>
  <si>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</si>
  <si>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</si>
  <si>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</si>
  <si>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</si>
  <si>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</si>
  <si>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</si>
  <si>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</si>
  <si>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</si>
  <si>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</si>
  <si>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</si>
  <si>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</si>
  <si>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</si>
  <si>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</si>
  <si>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</si>
  <si>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</si>
  <si>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</si>
  <si>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</si>
  <si>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</si>
  <si>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</si>
  <si>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</si>
  <si>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</si>
  <si>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</si>
  <si>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</si>
  <si>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</si>
  <si>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</si>
  <si>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</si>
  <si>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</si>
  <si>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</si>
  <si>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</si>
  <si>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</si>
  <si>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</si>
  <si>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</si>
  <si>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</si>
  <si>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</si>
  <si>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</si>
  <si>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</si>
  <si>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</si>
  <si>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</si>
  <si>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</si>
  <si>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</si>
  <si>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</si>
  <si>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</si>
  <si>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</si>
  <si>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</si>
  <si>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</si>
  <si>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</si>
  <si>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</si>
  <si>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</si>
  <si>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</si>
  <si>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</si>
  <si>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</si>
  <si>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</si>
  <si>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</si>
  <si>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</si>
  <si>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</si>
  <si>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</si>
  <si>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</si>
  <si>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</si>
  <si>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</si>
  <si>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</si>
  <si>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</si>
  <si>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</si>
  <si>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</si>
  <si>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</si>
  <si>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</si>
  <si>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</si>
  <si>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</si>
  <si>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</si>
  <si>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</si>
  <si>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</si>
  <si>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</si>
  <si>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</si>
  <si>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</si>
  <si>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</si>
  <si>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</si>
  <si>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</si>
  <si>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</si>
  <si>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</si>
  <si>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</si>
  <si>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</si>
  <si>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</si>
  <si>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</si>
  <si>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</si>
  <si>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</si>
  <si>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</si>
  <si>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</si>
  <si>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</si>
  <si>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</si>
  <si>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</si>
  <si>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</si>
  <si>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</si>
  <si>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</si>
  <si>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</si>
  <si>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</si>
  <si>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</si>
  <si>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</si>
  <si>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</si>
  <si>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</si>
  <si>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</si>
  <si>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</si>
  <si>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</si>
  <si>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</si>
  <si>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</si>
  <si>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</si>
  <si>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</si>
  <si>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</si>
  <si>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</si>
  <si>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</si>
  <si>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</si>
  <si>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</si>
  <si>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</si>
  <si>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</si>
  <si>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</si>
  <si>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</si>
  <si>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</si>
  <si>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</si>
  <si>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</si>
  <si>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</si>
  <si>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</si>
  <si>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</si>
  <si>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</si>
  <si>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</si>
  <si>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</si>
  <si>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</si>
  <si>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</si>
  <si>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</si>
  <si>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</si>
  <si>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</si>
  <si>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</si>
  <si>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</si>
  <si>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</si>
  <si>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</si>
  <si>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</si>
  <si>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</si>
  <si>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</si>
  <si>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</si>
  <si>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</si>
  <si>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</si>
  <si>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</si>
  <si>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</si>
  <si>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</si>
  <si>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</si>
  <si>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</si>
  <si>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</si>
  <si>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</si>
  <si>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</si>
  <si>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</si>
  <si>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</si>
  <si>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</si>
  <si>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</si>
  <si>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</si>
  <si>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</si>
  <si>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</si>
  <si>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</si>
  <si>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</si>
  <si>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</si>
  <si>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</si>
  <si>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</si>
  <si>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</si>
  <si>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</si>
  <si>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</si>
  <si>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</si>
  <si>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</si>
  <si>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</si>
  <si>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</si>
  <si>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</si>
  <si>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</si>
  <si>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</si>
  <si>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</si>
  <si>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</si>
  <si>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</si>
  <si>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</si>
  <si>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</si>
  <si>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</si>
  <si>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</si>
  <si>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</si>
  <si>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</si>
  <si>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</si>
  <si>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</si>
  <si>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</si>
  <si>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</si>
  <si>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</si>
  <si>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</si>
  <si>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</si>
  <si>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</si>
  <si>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</si>
  <si>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</si>
  <si>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</si>
  <si>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</si>
  <si>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</si>
  <si>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</si>
  <si>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</si>
  <si>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</si>
  <si>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</si>
  <si>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</si>
  <si>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</si>
  <si>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</si>
  <si>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</si>
  <si>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</si>
  <si>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</si>
  <si>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</si>
  <si>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</si>
  <si>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</si>
  <si>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</si>
  <si>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</si>
  <si>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</si>
  <si>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</si>
  <si>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</si>
  <si>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</si>
  <si>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</si>
  <si>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</si>
  <si>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</si>
  <si>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</si>
  <si>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</si>
  <si>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</si>
  <si>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</si>
  <si>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</si>
  <si>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</si>
  <si>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</si>
  <si>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</si>
  <si>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</si>
  <si>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</si>
  <si>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</si>
  <si>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</si>
  <si>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</si>
  <si>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</si>
  <si>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</si>
  <si>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</si>
  <si>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</si>
  <si>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</si>
  <si>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</si>
  <si>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</si>
  <si>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</si>
  <si>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</si>
  <si>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</si>
  <si>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</si>
  <si>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</si>
  <si>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</si>
  <si>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</si>
  <si>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</si>
  <si>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</si>
  <si>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</si>
  <si>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</si>
  <si>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</si>
  <si>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</si>
  <si>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</si>
  <si>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</si>
  <si>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</si>
  <si>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</si>
  <si>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</si>
  <si>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</si>
  <si>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</si>
  <si>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</si>
  <si>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</si>
  <si>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</si>
  <si>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</si>
  <si>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</si>
  <si>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</si>
  <si>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</si>
  <si>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</si>
  <si>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</si>
  <si>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</si>
  <si>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</si>
  <si>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</si>
  <si>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</si>
  <si>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</si>
  <si>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</si>
  <si>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</si>
  <si>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</si>
  <si>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</si>
  <si>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</si>
  <si>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</si>
  <si>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</si>
  <si>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</si>
  <si>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</si>
  <si>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</si>
  <si>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</si>
  <si>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</si>
  <si>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</si>
  <si>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</si>
  <si>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</si>
  <si>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</si>
  <si>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</si>
  <si>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</si>
  <si>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</si>
  <si>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</si>
  <si>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</si>
  <si>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</si>
  <si>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</si>
  <si>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</si>
  <si>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</si>
  <si>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</si>
  <si>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</si>
  <si>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</si>
  <si>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</si>
  <si>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</si>
  <si>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</si>
  <si>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</si>
  <si>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</si>
  <si>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</si>
  <si>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</si>
  <si>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</si>
  <si>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</si>
  <si>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</si>
  <si>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</si>
  <si>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</si>
  <si>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</si>
  <si>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</si>
  <si>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</si>
  <si>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</si>
  <si>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</si>
  <si>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</si>
  <si>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</si>
  <si>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</si>
  <si>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</si>
  <si>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</si>
  <si>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</si>
  <si>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</si>
  <si>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</si>
  <si>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</si>
  <si>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</si>
  <si>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</si>
  <si>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</si>
  <si>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</si>
  <si>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</si>
  <si>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</si>
  <si>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</si>
  <si>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</si>
  <si>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</si>
  <si>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</si>
  <si>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</si>
  <si>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</si>
  <si>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</si>
  <si>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</si>
  <si>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</si>
  <si>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</si>
  <si>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</si>
  <si>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</si>
  <si>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</si>
  <si>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</si>
  <si>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</si>
  <si>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</si>
  <si>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</si>
  <si>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</si>
  <si>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</si>
  <si>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</si>
  <si>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</si>
  <si>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</si>
  <si>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</si>
  <si>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</si>
  <si>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</si>
  <si>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</si>
  <si>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</si>
  <si>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</si>
  <si>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</si>
  <si>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</si>
  <si>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</si>
  <si>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</si>
  <si>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</si>
  <si>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</si>
  <si>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</si>
  <si>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</si>
  <si>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</si>
  <si>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</si>
  <si>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</si>
  <si>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</si>
  <si>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</si>
  <si>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</si>
  <si>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</si>
  <si>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</si>
  <si>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</si>
  <si>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</si>
  <si>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</si>
  <si>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</si>
  <si>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</si>
  <si>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</si>
  <si>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</si>
  <si>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</si>
  <si>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</si>
  <si>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</si>
  <si>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</si>
  <si>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</si>
  <si>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</si>
  <si>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</si>
  <si>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</si>
  <si>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</si>
  <si>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</si>
  <si>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</si>
  <si>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</si>
  <si>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</si>
  <si>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</si>
  <si>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</si>
  <si>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</si>
  <si>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</si>
  <si>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</si>
  <si>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</si>
  <si>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</si>
  <si>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</si>
  <si>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</si>
  <si>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</si>
  <si>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</si>
  <si>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</si>
  <si>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</si>
  <si>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</si>
  <si>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</si>
  <si>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</si>
  <si>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</si>
  <si>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</si>
  <si>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</si>
  <si>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</si>
  <si>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</si>
  <si>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</si>
  <si>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</si>
  <si>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</si>
  <si>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</si>
  <si>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</si>
  <si>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</si>
  <si>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</si>
  <si>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</si>
  <si>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</si>
  <si>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</si>
  <si>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</si>
  <si>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</si>
  <si>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</si>
  <si>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</si>
  <si>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</si>
  <si>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</si>
  <si>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</si>
  <si>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</si>
  <si>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</si>
  <si>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</si>
  <si>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</si>
  <si>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</si>
  <si>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</si>
  <si>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</si>
  <si>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</si>
  <si>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</si>
  <si>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</si>
  <si>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</si>
  <si>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</si>
  <si>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</si>
  <si>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</si>
  <si>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</si>
  <si>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</si>
  <si>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</si>
  <si>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</si>
  <si>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</si>
  <si>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</si>
  <si>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</si>
  <si>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</si>
  <si>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</si>
  <si>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</si>
  <si>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</si>
  <si>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</si>
  <si>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</si>
  <si>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</si>
  <si>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</si>
  <si>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</si>
  <si>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</si>
  <si>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</si>
  <si>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</si>
  <si>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</si>
  <si>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</si>
  <si>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</si>
  <si>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</si>
  <si>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</si>
  <si>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</si>
  <si>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</si>
  <si>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</si>
  <si>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</si>
  <si>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</si>
  <si>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</si>
  <si>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</si>
  <si>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</si>
  <si>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</si>
  <si>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</si>
  <si>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</si>
  <si>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</si>
  <si>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</si>
  <si>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</si>
  <si>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</si>
  <si>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</si>
  <si>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</si>
  <si>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</si>
  <si>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</si>
  <si>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</si>
  <si>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</si>
  <si>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</si>
  <si>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</si>
  <si>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</si>
  <si>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</si>
  <si>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</si>
  <si>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</si>
  <si>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</si>
  <si>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</si>
  <si>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</si>
  <si>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</si>
  <si>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</si>
  <si>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</si>
  <si>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</si>
  <si>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</si>
  <si>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</si>
  <si>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</si>
  <si>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</si>
  <si>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</si>
  <si>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</si>
  <si>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</si>
  <si>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</si>
  <si>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</si>
  <si>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</si>
  <si>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</si>
  <si>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</si>
  <si>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</si>
  <si>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</si>
  <si>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</si>
  <si>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</si>
  <si>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</si>
  <si>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</si>
  <si>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</si>
  <si>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</si>
  <si>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</si>
  <si>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</si>
  <si>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</si>
  <si>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</si>
  <si>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</si>
  <si>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</si>
  <si>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</si>
  <si>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</si>
  <si>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</si>
  <si>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</si>
  <si>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</si>
  <si>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</si>
  <si>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</si>
  <si>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</si>
  <si>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</si>
  <si>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</si>
  <si>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</si>
  <si>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</si>
  <si>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</si>
  <si>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</si>
  <si>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</si>
  <si>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</si>
  <si>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</si>
  <si>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</si>
  <si>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</si>
  <si>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</si>
  <si>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</si>
  <si>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</si>
  <si>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</si>
  <si>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</si>
  <si>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</si>
  <si>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</si>
  <si>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</si>
  <si>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</si>
  <si>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</si>
  <si>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</si>
  <si>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</si>
  <si>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</si>
  <si>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</si>
  <si>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</si>
  <si>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</si>
  <si>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</si>
  <si>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</si>
  <si>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</si>
  <si>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</si>
  <si>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</si>
  <si>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</si>
  <si>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</si>
  <si>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</si>
  <si>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</si>
  <si>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</si>
  <si>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</si>
  <si>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</si>
  <si>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</si>
  <si>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</si>
  <si>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</si>
  <si>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</si>
  <si>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</si>
  <si>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</si>
  <si>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</si>
  <si>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</si>
  <si>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</si>
  <si>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</si>
  <si>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</si>
  <si>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</si>
  <si>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</si>
  <si>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</si>
  <si>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</si>
  <si>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</si>
  <si>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</si>
  <si>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</si>
  <si>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</si>
  <si>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</si>
  <si>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</si>
  <si>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</si>
  <si>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</si>
  <si>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</si>
  <si>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</si>
  <si>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</si>
  <si>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</si>
  <si>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</si>
  <si>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</si>
  <si>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</si>
  <si>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</si>
  <si>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</si>
  <si>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</si>
  <si>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</si>
  <si>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</si>
  <si>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</si>
  <si>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</si>
  <si>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</si>
  <si>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</si>
  <si>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</si>
  <si>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</si>
  <si>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</si>
  <si>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</si>
  <si>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</si>
  <si>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</si>
  <si>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</si>
  <si>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</si>
  <si>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</si>
  <si>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</si>
  <si>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</si>
  <si>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</si>
  <si>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</si>
  <si>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</si>
  <si>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</si>
  <si>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</si>
  <si>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</si>
  <si>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</si>
  <si>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</si>
  <si>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</si>
  <si>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</si>
  <si>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</si>
  <si>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</si>
  <si>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</si>
  <si>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</si>
  <si>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</si>
  <si>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</si>
  <si>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</si>
  <si>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</si>
  <si>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</si>
  <si>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</si>
  <si>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</si>
  <si>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</si>
  <si>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</si>
  <si>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</si>
  <si>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</si>
  <si>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</si>
  <si>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</si>
  <si>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</si>
  <si>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</si>
  <si>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</si>
  <si>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</si>
  <si>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</si>
  <si>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</si>
  <si>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</si>
  <si>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</si>
  <si>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</si>
  <si>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</si>
  <si>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</si>
  <si>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</si>
  <si>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</si>
  <si>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</si>
  <si>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</si>
  <si>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</si>
  <si>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</si>
  <si>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</si>
  <si>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</si>
  <si>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</si>
  <si>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</si>
  <si>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</si>
  <si>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</si>
  <si>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</si>
  <si>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</si>
  <si>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</si>
  <si>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</si>
  <si>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</si>
  <si>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</si>
  <si>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</si>
  <si>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</si>
  <si>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</si>
  <si>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</si>
  <si>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</si>
  <si>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</si>
  <si>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</si>
  <si>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</si>
  <si>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</si>
  <si>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</si>
  <si>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</si>
  <si>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</si>
  <si>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</si>
  <si>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</si>
  <si>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</si>
  <si>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</si>
  <si>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</si>
  <si>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</si>
  <si>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</si>
  <si>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</si>
  <si>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</si>
  <si>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</si>
  <si>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</si>
  <si>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</si>
  <si>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</si>
  <si>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</si>
  <si>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</si>
  <si>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</si>
  <si>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</si>
  <si>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</si>
  <si>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</si>
  <si>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</si>
  <si>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</si>
  <si>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</si>
  <si>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</si>
  <si>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</si>
  <si>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</si>
  <si>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</si>
  <si>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</si>
  <si>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</si>
  <si>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</si>
  <si>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</si>
  <si>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</si>
  <si>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</si>
  <si>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</si>
  <si>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</si>
  <si>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</si>
  <si>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</si>
  <si>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</si>
  <si>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</si>
  <si>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</si>
  <si>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</si>
  <si>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</si>
  <si>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</si>
  <si>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</si>
  <si>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</si>
  <si>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</si>
  <si>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</si>
  <si>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</si>
  <si>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</si>
  <si>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</si>
  <si>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</si>
  <si>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</si>
  <si>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</si>
  <si>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</si>
  <si>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</si>
  <si>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</si>
  <si>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</si>
  <si>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</si>
  <si>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</si>
  <si>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</si>
  <si>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</si>
  <si>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</si>
  <si>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</si>
  <si>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</si>
  <si>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</si>
  <si>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</si>
  <si>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</si>
  <si>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</si>
  <si>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</si>
  <si>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</si>
  <si>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</si>
  <si>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</si>
  <si>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</si>
  <si>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</si>
  <si>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</si>
  <si>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</si>
  <si>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</si>
  <si>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</si>
  <si>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</si>
  <si>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</si>
  <si>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</si>
  <si>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</si>
  <si>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</si>
  <si>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</si>
  <si>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</si>
  <si>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</si>
  <si>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</si>
  <si>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</si>
  <si>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</si>
  <si>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</si>
  <si>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</si>
  <si>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</si>
  <si>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</si>
  <si>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</si>
  <si>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</si>
  <si>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</si>
  <si>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</si>
  <si>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</si>
  <si>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</si>
  <si>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</si>
  <si>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</si>
  <si>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</si>
  <si>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</si>
  <si>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</si>
  <si>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</si>
  <si>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</si>
  <si>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</si>
  <si>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</si>
  <si>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</si>
  <si>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</si>
  <si>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</si>
  <si>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</si>
  <si>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</si>
  <si>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</si>
  <si>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</si>
  <si>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</si>
  <si>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</si>
  <si>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</si>
  <si>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</si>
  <si>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</si>
  <si>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</si>
  <si>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</si>
  <si>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</si>
  <si>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</si>
  <si>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</si>
  <si>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</si>
  <si>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</si>
  <si>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</si>
  <si>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</si>
  <si>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</si>
  <si>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</si>
  <si>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</si>
  <si>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</si>
  <si>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</si>
  <si>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</si>
  <si>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</si>
  <si>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</si>
  <si>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</si>
  <si>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</si>
  <si>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</si>
  <si>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</si>
  <si>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</si>
  <si>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</si>
  <si>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</si>
  <si>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</si>
  <si>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</si>
  <si>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</si>
  <si>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</si>
  <si>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</si>
  <si>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</si>
  <si>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</si>
  <si>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</si>
  <si>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</si>
  <si>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</si>
  <si>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</si>
  <si>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</si>
  <si>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</si>
  <si>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</si>
  <si>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</si>
  <si>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</si>
  <si>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</si>
  <si>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</si>
  <si>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</si>
  <si>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</si>
  <si>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</si>
  <si>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</si>
  <si>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</si>
  <si>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</si>
  <si>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</si>
  <si>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</si>
  <si>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</si>
  <si>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</si>
  <si>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</si>
  <si>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</si>
  <si>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</si>
  <si>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</si>
  <si>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</si>
  <si>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</si>
  <si>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</si>
  <si>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</si>
  <si>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</si>
  <si>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</si>
  <si>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</si>
  <si>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</si>
  <si>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</si>
  <si>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</si>
  <si>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</si>
  <si>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</si>
  <si>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</si>
  <si>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</si>
  <si>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</si>
  <si>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</si>
  <si>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</si>
  <si>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</si>
  <si>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</si>
  <si>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</si>
  <si>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</si>
  <si>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</si>
  <si>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</si>
  <si>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</si>
  <si>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</si>
  <si>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</si>
  <si>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</si>
  <si>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</si>
  <si>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</si>
  <si>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</si>
  <si>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</si>
  <si>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</si>
  <si>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</si>
  <si>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</si>
  <si>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</si>
  <si>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</si>
  <si>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</si>
  <si>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</si>
  <si>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</si>
  <si>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</si>
  <si>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</si>
  <si>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</si>
  <si>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</si>
  <si>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</si>
  <si>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</si>
  <si>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</si>
  <si>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</si>
  <si>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</si>
  <si>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</si>
  <si>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</si>
  <si>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</si>
  <si>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</si>
  <si>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</si>
  <si>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</si>
  <si>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</si>
  <si>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</si>
  <si>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</si>
  <si>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</si>
  <si>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</si>
  <si>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</si>
  <si>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</si>
  <si>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</si>
  <si>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</si>
  <si>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</si>
  <si>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</si>
  <si>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</si>
  <si>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</si>
  <si>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</si>
  <si>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</si>
  <si>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</si>
  <si>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</si>
  <si>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</si>
  <si>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</si>
  <si>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</si>
  <si>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</si>
  <si>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</si>
  <si>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</si>
  <si>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</si>
  <si>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</si>
  <si>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</si>
  <si>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</si>
  <si>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</si>
  <si>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</si>
  <si>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</si>
  <si>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</si>
  <si>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</si>
  <si>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</si>
  <si>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</si>
  <si>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</si>
  <si>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</si>
  <si>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</si>
  <si>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</si>
  <si>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</si>
  <si>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</si>
  <si>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</si>
  <si>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</si>
  <si>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</si>
  <si>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</si>
  <si>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</si>
  <si>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</si>
  <si>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</si>
  <si>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</si>
  <si>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</si>
  <si>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</si>
  <si>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</si>
  <si>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</si>
  <si>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</si>
  <si>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</si>
  <si>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</si>
  <si>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</si>
  <si>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</si>
  <si>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</si>
  <si>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</si>
  <si>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</si>
  <si>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</si>
  <si>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</si>
  <si>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</si>
  <si>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</si>
  <si>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</si>
  <si>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</si>
  <si>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</si>
  <si>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</si>
  <si>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</si>
  <si>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</si>
  <si>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</si>
  <si>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</si>
  <si>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</si>
  <si>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</si>
  <si>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</si>
  <si>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</si>
  <si>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</si>
  <si>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</si>
  <si>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</si>
  <si>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</si>
  <si>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</si>
  <si>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</si>
  <si>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</si>
  <si>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</si>
  <si>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</si>
  <si>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</si>
  <si>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</si>
  <si>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</si>
  <si>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</si>
  <si>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</si>
  <si>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</si>
  <si>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</si>
  <si>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</si>
  <si>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</si>
  <si>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</si>
  <si>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</si>
  <si>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</si>
  <si>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</si>
  <si>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</si>
  <si>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</si>
  <si>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</si>
  <si>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</si>
  <si>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</si>
  <si>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</si>
  <si>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</si>
  <si>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</si>
  <si>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</si>
  <si>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</si>
  <si>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</si>
  <si>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</si>
  <si>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</si>
  <si>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</si>
  <si>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</si>
  <si>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</si>
  <si>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</si>
  <si>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</si>
  <si>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</si>
  <si>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</si>
  <si>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</si>
  <si>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</si>
  <si>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</si>
  <si>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</si>
  <si>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</si>
  <si>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</si>
  <si>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</si>
  <si>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</si>
  <si>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</si>
  <si>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</si>
  <si>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</si>
  <si>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</si>
  <si>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</si>
  <si>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</si>
  <si>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</si>
  <si>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</si>
  <si>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</si>
  <si>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</si>
  <si>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</si>
  <si>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</si>
  <si>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</si>
  <si>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</si>
  <si>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</si>
  <si>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</si>
  <si>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</si>
  <si>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</si>
  <si>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</si>
  <si>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</si>
  <si>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</si>
  <si>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</si>
  <si>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</si>
  <si>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</si>
  <si>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</si>
  <si>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</si>
  <si>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</si>
  <si>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</si>
  <si>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</si>
  <si>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</si>
  <si>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</si>
  <si>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</si>
  <si>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</si>
  <si>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</si>
  <si>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</si>
  <si>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</si>
  <si>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</si>
  <si>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</si>
  <si>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</si>
  <si>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</si>
  <si>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</si>
  <si>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</si>
  <si>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</si>
  <si>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</si>
  <si>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</si>
  <si>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</si>
  <si>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</si>
  <si>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</si>
  <si>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</si>
  <si>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</si>
  <si>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</si>
  <si>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</si>
  <si>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</si>
  <si>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</si>
  <si>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</si>
  <si>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</si>
  <si>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</si>
  <si>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</si>
  <si>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</si>
  <si>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</si>
  <si>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</si>
  <si>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</si>
  <si>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</si>
  <si>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</si>
  <si>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</si>
  <si>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</si>
  <si>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</si>
  <si>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</si>
  <si>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</si>
  <si>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</si>
  <si>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</si>
  <si>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</si>
  <si>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</si>
  <si>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</si>
  <si>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</si>
  <si>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</si>
  <si>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</si>
  <si>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</si>
  <si>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</si>
  <si>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</si>
  <si>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</si>
  <si>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</si>
  <si>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</si>
  <si>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</si>
  <si>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</si>
  <si>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</si>
  <si>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</si>
  <si>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</si>
  <si>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</si>
  <si>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</si>
  <si>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</si>
  <si>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</si>
  <si>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</si>
  <si>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</si>
  <si>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</si>
  <si>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</si>
  <si>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</si>
  <si>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</si>
  <si>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</si>
  <si>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</si>
  <si>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</si>
  <si>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</si>
  <si>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</si>
  <si>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</si>
  <si>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</si>
  <si>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</si>
  <si>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</si>
  <si>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</si>
  <si>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</si>
  <si>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</si>
  <si>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</si>
  <si>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</si>
  <si>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</si>
  <si>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</si>
  <si>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</si>
  <si>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</si>
  <si>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</si>
  <si>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</si>
  <si>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</si>
  <si>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</si>
  <si>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</si>
  <si>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</si>
  <si>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</si>
  <si>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</si>
  <si>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</si>
  <si>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</si>
  <si>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</si>
  <si>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</si>
  <si>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</si>
  <si>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</si>
  <si>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</si>
  <si>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</si>
  <si>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</si>
  <si>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</si>
  <si>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</si>
  <si>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</si>
  <si>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</si>
  <si>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</si>
  <si>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</si>
  <si>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</si>
  <si>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</si>
  <si>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</si>
  <si>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</si>
  <si>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</si>
  <si>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</si>
  <si>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</si>
  <si>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</si>
  <si>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</si>
  <si>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</si>
  <si>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</si>
  <si>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</si>
  <si>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</si>
  <si>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</si>
  <si>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</si>
  <si>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</si>
  <si>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</si>
  <si>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</si>
  <si>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</si>
  <si>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</si>
  <si>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</si>
  <si>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</si>
  <si>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</si>
  <si>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</si>
  <si>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</si>
  <si>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</si>
  <si>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</si>
  <si>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</si>
  <si>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</si>
  <si>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</si>
  <si>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</si>
  <si>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</si>
  <si>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</si>
  <si>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</si>
  <si>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</si>
  <si>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</si>
  <si>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</si>
  <si>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</si>
  <si>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</si>
  <si>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</si>
  <si>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</si>
  <si>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</si>
  <si>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</si>
  <si>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</si>
  <si>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</si>
  <si>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</si>
  <si>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</si>
  <si>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</si>
  <si>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</si>
  <si>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</si>
  <si>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</si>
  <si>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</si>
  <si>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</si>
  <si>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</si>
  <si>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</si>
  <si>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</si>
  <si>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</si>
  <si>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</si>
  <si>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</si>
  <si>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</si>
  <si>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</si>
  <si>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</si>
  <si>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</si>
  <si>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</si>
  <si>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</si>
  <si>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</si>
  <si>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</si>
  <si>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</si>
  <si>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</si>
  <si>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</si>
  <si>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</si>
  <si>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</si>
  <si>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</si>
  <si>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</si>
  <si>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</si>
  <si>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</si>
  <si>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</si>
  <si>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</si>
  <si>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</si>
  <si>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</si>
  <si>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</si>
  <si>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</si>
  <si>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</si>
  <si>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</si>
  <si>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</si>
  <si>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</si>
  <si>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</si>
  <si>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</si>
  <si>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</si>
  <si>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</si>
  <si>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</si>
  <si>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</si>
  <si>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</si>
  <si>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</si>
  <si>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</si>
  <si>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</si>
  <si>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</si>
  <si>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</si>
  <si>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</si>
  <si>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</si>
  <si>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</si>
  <si>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</si>
  <si>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</si>
  <si>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</si>
  <si>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</si>
  <si>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</si>
  <si>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</si>
  <si>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</si>
  <si>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</si>
  <si>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</si>
  <si>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</si>
  <si>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</si>
  <si>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</si>
  <si>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</si>
  <si>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</si>
  <si>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</si>
  <si>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</si>
  <si>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</si>
  <si>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</si>
  <si>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</si>
  <si>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</si>
  <si>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</si>
  <si>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</si>
  <si>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</si>
  <si>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</si>
  <si>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</si>
  <si>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</si>
  <si>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</si>
  <si>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</si>
  <si>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</si>
  <si>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</si>
  <si>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</si>
  <si>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</si>
  <si>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</si>
  <si>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</si>
  <si>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</si>
  <si>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</si>
  <si>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</si>
  <si>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</si>
  <si>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</si>
  <si>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</si>
  <si>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</si>
  <si>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</si>
  <si>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</si>
  <si>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</si>
  <si>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</si>
  <si>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</si>
  <si>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</si>
  <si>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</si>
  <si>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</si>
  <si>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</si>
  <si>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</si>
  <si>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</si>
  <si>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</si>
  <si>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</si>
  <si>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</si>
  <si>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</si>
  <si>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</si>
  <si>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</si>
  <si>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</si>
  <si>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</si>
  <si>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</si>
  <si>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</si>
  <si>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</si>
  <si>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</si>
  <si>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</si>
  <si>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</si>
  <si>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</si>
  <si>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</si>
  <si>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</si>
  <si>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</si>
  <si>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</si>
  <si>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</si>
  <si>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</si>
  <si>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</si>
  <si>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</si>
  <si>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</si>
  <si>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</si>
  <si>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</si>
  <si>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</si>
  <si>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</si>
  <si>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</si>
  <si>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</si>
  <si>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</si>
  <si>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</si>
  <si>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</si>
  <si>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</si>
  <si>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</si>
  <si>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</si>
  <si>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</si>
  <si>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</si>
  <si>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</si>
  <si>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</si>
  <si>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</si>
  <si>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</si>
  <si>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</si>
  <si>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</si>
  <si>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</si>
  <si>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</si>
  <si>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</si>
  <si>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</si>
  <si>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</si>
  <si>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</si>
  <si>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</si>
  <si>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</si>
  <si>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</si>
  <si>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</si>
  <si>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</si>
  <si>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</si>
  <si>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</si>
  <si>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</si>
  <si>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</si>
  <si>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</si>
  <si>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</si>
  <si>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</si>
  <si>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</si>
  <si>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</si>
  <si>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</si>
  <si>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</si>
  <si>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</si>
  <si>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</si>
  <si>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</si>
  <si>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</si>
  <si>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</si>
  <si>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</si>
  <si>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</si>
  <si>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</si>
  <si>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</si>
  <si>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</si>
  <si>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</si>
  <si>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</si>
  <si>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</si>
  <si>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</si>
  <si>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</si>
  <si>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</si>
  <si>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</si>
  <si>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</si>
  <si>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</si>
  <si>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</si>
  <si>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</si>
  <si>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</si>
  <si>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</si>
  <si>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</si>
  <si>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</si>
  <si>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</si>
  <si>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</si>
  <si>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</si>
  <si>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</si>
  <si>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</si>
  <si>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</si>
  <si>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</si>
  <si>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</si>
  <si>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</si>
  <si>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</si>
  <si>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</si>
  <si>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</si>
  <si>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</si>
  <si>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</si>
  <si>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</si>
  <si>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</si>
  <si>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</si>
  <si>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</si>
  <si>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</si>
  <si>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</si>
  <si>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</si>
  <si>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</si>
  <si>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</si>
  <si>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</si>
  <si>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</si>
  <si>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</si>
  <si>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</si>
  <si>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</si>
  <si>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</si>
  <si>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</si>
  <si>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</si>
  <si>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</si>
  <si>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</si>
  <si>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</si>
  <si>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</si>
  <si>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</si>
  <si>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</si>
  <si>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</si>
  <si>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</si>
  <si>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</si>
  <si>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</si>
  <si>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</si>
  <si>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</si>
  <si>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</si>
  <si>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</si>
  <si>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</si>
  <si>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</si>
  <si>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</si>
  <si>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</si>
  <si>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</si>
  <si>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</si>
  <si>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</si>
  <si>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</si>
  <si>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</si>
  <si>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</si>
  <si>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</si>
  <si>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</si>
  <si>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</si>
  <si>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</si>
  <si>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</si>
  <si>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</si>
  <si>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</si>
  <si>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</si>
  <si>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</si>
  <si>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</si>
  <si>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</si>
  <si>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</si>
  <si>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</si>
  <si>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</si>
  <si>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</si>
  <si>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</si>
  <si>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</si>
  <si>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</si>
  <si>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</si>
  <si>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</si>
  <si>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</si>
  <si>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</si>
  <si>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</si>
  <si>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</si>
  <si>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</si>
  <si>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</si>
  <si>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</si>
  <si>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</si>
  <si>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</si>
  <si>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</si>
  <si>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</si>
  <si>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</si>
  <si>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</si>
  <si>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</si>
  <si>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</si>
  <si>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</si>
  <si>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</si>
  <si>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</si>
  <si>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</si>
  <si>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</si>
  <si>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</si>
  <si>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</si>
  <si>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</si>
  <si>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</si>
  <si>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</si>
  <si>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</si>
  <si>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</si>
  <si>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</si>
  <si>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</si>
  <si>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</si>
  <si>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</si>
  <si>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</si>
  <si>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</si>
  <si>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</si>
  <si>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</si>
  <si>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</si>
  <si>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</si>
  <si>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</si>
  <si>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</si>
  <si>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</si>
  <si>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</si>
  <si>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</si>
  <si>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</si>
  <si>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</si>
  <si>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</si>
  <si>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</si>
  <si>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</si>
  <si>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</si>
  <si>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</si>
  <si>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</si>
  <si>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</si>
  <si>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</si>
  <si>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</si>
  <si>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</si>
  <si>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</si>
  <si>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</si>
  <si>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</si>
  <si>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</si>
  <si>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</si>
  <si>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</si>
  <si>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</si>
  <si>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</si>
  <si>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</si>
  <si>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</si>
  <si>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</si>
  <si>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</si>
  <si>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</si>
  <si>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</si>
  <si>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</si>
  <si>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</si>
  <si>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</si>
  <si>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</si>
  <si>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</si>
  <si>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</si>
  <si>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</si>
  <si>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</si>
  <si>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</si>
  <si>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</si>
  <si>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</si>
  <si>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</si>
  <si>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</si>
  <si>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</si>
  <si>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</si>
  <si>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</si>
  <si>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</si>
  <si>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</si>
  <si>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</si>
  <si>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</si>
  <si>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</si>
  <si>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</si>
  <si>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</si>
  <si>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</si>
  <si>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</si>
  <si>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</si>
  <si>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</si>
  <si>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</si>
  <si>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</si>
  <si>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</si>
  <si>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</si>
  <si>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</si>
  <si>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</si>
  <si>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</si>
  <si>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</si>
  <si>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</si>
  <si>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</si>
  <si>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</si>
  <si>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</si>
  <si>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</si>
  <si>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</si>
  <si>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</si>
  <si>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</si>
  <si>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</si>
  <si>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</si>
  <si>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</si>
  <si>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</si>
  <si>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</si>
  <si>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</si>
  <si>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</si>
  <si>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</si>
  <si>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</si>
  <si>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</si>
  <si>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</si>
  <si>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</si>
  <si>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</si>
  <si>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</si>
  <si>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</si>
  <si>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</si>
  <si>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</si>
  <si>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</si>
  <si>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</si>
  <si>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</si>
  <si>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</si>
  <si>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</si>
  <si>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</si>
  <si>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</si>
  <si>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</si>
  <si>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</si>
  <si>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</si>
  <si>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</si>
  <si>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</si>
  <si>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</si>
  <si>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</si>
  <si>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</si>
  <si>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</si>
  <si>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</si>
  <si>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</si>
  <si>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</si>
  <si>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</si>
  <si>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</si>
  <si>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</si>
  <si>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</si>
  <si>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</si>
  <si>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</si>
  <si>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</si>
  <si>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</si>
  <si>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</si>
  <si>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</si>
  <si>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</si>
  <si>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</si>
  <si>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</si>
  <si>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</si>
  <si>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</si>
  <si>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</si>
  <si>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</si>
  <si>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</si>
  <si>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</si>
  <si>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</si>
  <si>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</si>
  <si>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</si>
  <si>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</si>
  <si>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</si>
  <si>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</si>
  <si>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</si>
  <si>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</si>
  <si>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</si>
  <si>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</si>
  <si>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</si>
  <si>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</si>
  <si>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</si>
  <si>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</si>
  <si>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</si>
  <si>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</si>
  <si>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</si>
  <si>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</si>
  <si>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</si>
  <si>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</si>
  <si>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</si>
  <si>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</si>
  <si>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</si>
  <si>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</si>
  <si>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</si>
  <si>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</si>
  <si>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</si>
  <si>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</si>
  <si>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</si>
  <si>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</si>
  <si>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</si>
  <si>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</si>
  <si>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</si>
  <si>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</si>
  <si>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</si>
  <si>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</si>
  <si>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</si>
  <si>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</si>
  <si>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</si>
  <si>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</si>
  <si>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</si>
  <si>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</si>
  <si>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</si>
  <si>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</si>
  <si>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</si>
  <si>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</si>
  <si>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</si>
  <si>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</si>
  <si>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</si>
  <si>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</si>
  <si>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</si>
  <si>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</si>
  <si>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</si>
  <si>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</si>
  <si>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</si>
  <si>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</si>
  <si>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</si>
  <si>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</si>
  <si>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</si>
  <si>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</si>
  <si>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</si>
  <si>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</si>
  <si>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</si>
  <si>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</si>
  <si>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</si>
  <si>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</si>
  <si>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</si>
  <si>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</si>
  <si>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</si>
  <si>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</si>
  <si>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</si>
  <si>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</si>
  <si>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</si>
  <si>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</si>
  <si>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</si>
  <si>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</si>
  <si>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</si>
  <si>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</si>
  <si>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</si>
  <si>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</si>
  <si>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</si>
  <si>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</si>
  <si>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</si>
  <si>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</si>
  <si>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</si>
  <si>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</si>
  <si>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</si>
  <si>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</si>
  <si>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</si>
  <si>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</si>
  <si>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</si>
  <si>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</si>
  <si>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</si>
  <si>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</si>
  <si>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</si>
  <si>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</si>
  <si>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</si>
  <si>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</si>
  <si>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</si>
  <si>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</si>
  <si>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</si>
  <si>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</si>
  <si>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</si>
  <si>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</si>
  <si>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</si>
  <si>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</si>
  <si>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</si>
  <si>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</si>
  <si>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</si>
  <si>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</si>
  <si>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</si>
  <si>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</si>
  <si>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</si>
  <si>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</si>
  <si>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</si>
  <si>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</si>
  <si>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</si>
  <si>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</si>
  <si>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</si>
  <si>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</si>
  <si>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</si>
  <si>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</si>
  <si>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</si>
  <si>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</si>
  <si>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</si>
  <si>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</si>
  <si>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</si>
  <si>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</si>
  <si>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</si>
  <si>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</si>
  <si>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</si>
  <si>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</si>
  <si>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</si>
  <si>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</si>
  <si>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</si>
  <si>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</si>
  <si>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</si>
  <si>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</si>
  <si>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</si>
  <si>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</si>
  <si>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</si>
  <si>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</si>
  <si>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</si>
  <si>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</si>
  <si>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</si>
  <si>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</si>
  <si>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</si>
  <si>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</si>
  <si>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</si>
  <si>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</si>
  <si>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</si>
  <si>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</si>
  <si>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</si>
  <si>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</si>
  <si>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</si>
  <si>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</si>
  <si>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</si>
  <si>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</si>
  <si>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</si>
  <si>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</si>
  <si>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</si>
  <si>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</si>
  <si>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</si>
  <si>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</si>
  <si>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</si>
  <si>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</si>
  <si>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</si>
  <si>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</si>
  <si>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</si>
  <si>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</si>
  <si>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</si>
  <si>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</si>
  <si>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</si>
  <si>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</si>
  <si>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</si>
  <si>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</si>
  <si>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</si>
  <si>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</si>
  <si>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</si>
  <si>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</si>
  <si>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</si>
  <si>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</si>
  <si>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</si>
  <si>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</si>
  <si>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</si>
  <si>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</si>
  <si>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</si>
  <si>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</si>
  <si>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</si>
  <si>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</si>
  <si>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</si>
  <si>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</si>
  <si>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</si>
  <si>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</si>
  <si>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</si>
  <si>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</si>
  <si>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</si>
  <si>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</si>
  <si>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</si>
  <si>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</si>
  <si>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</si>
  <si>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</si>
  <si>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</si>
  <si>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</si>
  <si>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</si>
  <si>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</si>
  <si>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</si>
  <si>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</si>
  <si>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</si>
  <si>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</si>
  <si>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</si>
  <si>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</si>
  <si>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</si>
  <si>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</si>
  <si>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</si>
  <si>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</si>
  <si>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</si>
  <si>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</si>
  <si>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</si>
  <si>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</si>
  <si>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</si>
  <si>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</si>
  <si>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</si>
  <si>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</si>
  <si>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</si>
  <si>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</si>
  <si>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</si>
  <si>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</si>
  <si>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</si>
  <si>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</si>
  <si>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</si>
  <si>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</si>
  <si>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</si>
  <si>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</si>
  <si>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</si>
  <si>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</si>
  <si>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</si>
  <si>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</si>
  <si>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</si>
  <si>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</si>
  <si>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</si>
  <si>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</si>
  <si>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</si>
  <si>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</si>
  <si>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</si>
  <si>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</si>
  <si>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</si>
  <si>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</si>
  <si>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</si>
  <si>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</si>
  <si>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</si>
  <si>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</si>
  <si>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</si>
  <si>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</si>
  <si>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</si>
  <si>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</si>
  <si>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</si>
  <si>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</si>
  <si>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</si>
  <si>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</si>
  <si>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</si>
  <si>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</si>
  <si>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</si>
  <si>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</si>
  <si>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</si>
  <si>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</si>
  <si>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</si>
  <si>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</si>
  <si>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</si>
  <si>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</si>
  <si>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</si>
  <si>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</si>
  <si>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</si>
  <si>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</si>
  <si>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</si>
  <si>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</si>
  <si>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</si>
  <si>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</si>
  <si>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</si>
  <si>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</si>
  <si>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</si>
  <si>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</si>
  <si>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</si>
  <si>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</si>
  <si>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</si>
  <si>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</si>
  <si>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</si>
  <si>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</si>
  <si>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</si>
  <si>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</si>
  <si>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</si>
  <si>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</si>
  <si>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</si>
  <si>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</si>
  <si>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</si>
  <si>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</si>
  <si>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</si>
  <si>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</si>
  <si>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</si>
  <si>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</si>
  <si>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</si>
  <si>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</si>
  <si>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</si>
  <si>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</si>
  <si>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</si>
  <si>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</si>
  <si>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</si>
  <si>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</si>
  <si>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</si>
  <si>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</si>
  <si>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</si>
  <si>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</si>
  <si>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</si>
  <si>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</si>
  <si>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</si>
  <si>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</si>
  <si>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</si>
  <si>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</si>
  <si>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</si>
  <si>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</si>
  <si>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</si>
  <si>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</si>
  <si>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</si>
  <si>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</si>
  <si>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</si>
  <si>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</si>
  <si>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</si>
  <si>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</si>
  <si>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</si>
  <si>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</si>
  <si>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</si>
  <si>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</si>
  <si>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</si>
  <si>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</si>
  <si>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</si>
  <si>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</si>
  <si>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</si>
  <si>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</si>
  <si>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</si>
  <si>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</si>
  <si>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</si>
  <si>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</si>
  <si>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</si>
  <si>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</si>
  <si>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</si>
  <si>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</si>
  <si>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</si>
  <si>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</si>
  <si>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</si>
  <si>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</si>
  <si>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</si>
  <si>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</si>
  <si>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</si>
  <si>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</si>
  <si>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</si>
  <si>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</si>
  <si>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</si>
  <si>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</si>
  <si>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</si>
  <si>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</si>
  <si>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</si>
  <si>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</si>
  <si>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</si>
  <si>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</si>
  <si>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</si>
  <si>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</si>
  <si>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</si>
  <si>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</si>
  <si>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</si>
  <si>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</si>
  <si>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</si>
  <si>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</si>
  <si>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</si>
  <si>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</si>
  <si>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</si>
  <si>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</si>
  <si>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</si>
  <si>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</si>
  <si>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</si>
  <si>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</si>
  <si>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</si>
  <si>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</si>
  <si>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</si>
  <si>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</si>
  <si>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</si>
  <si>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</si>
  <si>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</si>
  <si>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</si>
  <si>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</si>
  <si>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</si>
  <si>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</si>
  <si>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</si>
  <si>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</si>
  <si>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</si>
  <si>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</si>
  <si>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</si>
  <si>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</si>
  <si>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</si>
  <si>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</si>
  <si>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</si>
  <si>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</si>
  <si>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</si>
  <si>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</si>
  <si>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</si>
  <si>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</si>
  <si>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</si>
  <si>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</si>
  <si>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</si>
  <si>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</si>
  <si>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</si>
  <si>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</si>
  <si>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</si>
  <si>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</si>
  <si>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</si>
  <si>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</si>
  <si>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</si>
  <si>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</si>
  <si>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</si>
  <si>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</si>
  <si>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</si>
  <si>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</si>
  <si>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</si>
  <si>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</si>
  <si>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</si>
  <si>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</si>
  <si>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</si>
  <si>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</si>
  <si>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</si>
  <si>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</si>
  <si>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</si>
  <si>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</si>
  <si>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</si>
  <si>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</si>
  <si>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</si>
  <si>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</si>
  <si>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</si>
  <si>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</si>
  <si>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</si>
  <si>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</si>
  <si>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</si>
  <si>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</si>
  <si>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</si>
  <si>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</si>
  <si>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</si>
  <si>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</si>
  <si>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</si>
  <si>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</si>
  <si>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</si>
  <si>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</si>
  <si>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</si>
  <si>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</si>
  <si>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</si>
  <si>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</si>
  <si>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</si>
  <si>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</si>
  <si>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</si>
  <si>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</si>
  <si>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</si>
  <si>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</si>
  <si>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</si>
  <si>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</si>
  <si>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</si>
  <si>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</si>
  <si>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</si>
  <si>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</si>
  <si>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</si>
  <si>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</si>
  <si>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</si>
  <si>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</si>
  <si>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</si>
  <si>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</si>
  <si>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</si>
  <si>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</si>
  <si>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</si>
  <si>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</si>
  <si>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</si>
  <si>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</si>
  <si>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</si>
  <si>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</si>
  <si>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</si>
  <si>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</si>
  <si>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</si>
  <si>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</si>
  <si>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</si>
  <si>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</si>
  <si>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</si>
  <si>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</si>
  <si>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</si>
  <si>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</si>
  <si>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</si>
  <si>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</si>
  <si>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</si>
  <si>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</si>
  <si>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</si>
  <si>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</si>
  <si>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</si>
  <si>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</si>
  <si>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</si>
  <si>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</si>
  <si>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</si>
  <si>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</si>
  <si>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</si>
  <si>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</si>
  <si>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</si>
  <si>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</si>
  <si>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</si>
  <si>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</si>
  <si>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</si>
  <si>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</si>
  <si>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</si>
  <si>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</si>
  <si>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</si>
  <si>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</si>
  <si>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</si>
  <si>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</si>
  <si>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</si>
  <si>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</si>
  <si>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</si>
  <si>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</si>
  <si>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</si>
  <si>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</si>
  <si>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</si>
  <si>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</si>
  <si>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</si>
  <si>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</si>
  <si>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</si>
  <si>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</si>
  <si>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</si>
  <si>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</si>
  <si>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</si>
  <si>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</si>
  <si>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</si>
  <si>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</si>
  <si>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</si>
  <si>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</si>
  <si>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</si>
  <si>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</si>
  <si>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</si>
  <si>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</si>
  <si>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</si>
  <si>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</si>
  <si>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</si>
  <si>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</si>
  <si>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</si>
  <si>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</si>
  <si>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</si>
  <si>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</si>
  <si>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</si>
  <si>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</si>
  <si>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</si>
  <si>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</si>
  <si>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</si>
  <si>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</si>
  <si>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</si>
  <si>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</si>
  <si>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</si>
  <si>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</si>
  <si>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</si>
  <si>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</si>
  <si>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</si>
  <si>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</si>
  <si>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</si>
  <si>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</si>
  <si>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</si>
  <si>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</si>
  <si>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</si>
  <si>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</si>
  <si>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</si>
  <si>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</si>
  <si>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</si>
  <si>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</si>
  <si>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</si>
  <si>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</si>
  <si>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</si>
  <si>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</si>
  <si>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</si>
  <si>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</si>
  <si>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</si>
  <si>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</si>
  <si>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</si>
  <si>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</si>
  <si>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</si>
  <si>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</si>
  <si>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</si>
  <si>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</si>
  <si>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</si>
  <si>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</si>
  <si>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</si>
  <si>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</si>
  <si>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</si>
  <si>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</si>
  <si>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</si>
  <si>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</si>
  <si>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</si>
  <si>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</si>
  <si>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</si>
  <si>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</si>
  <si>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</si>
  <si>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</si>
  <si>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</si>
  <si>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</si>
  <si>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</si>
  <si>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</si>
  <si>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</si>
  <si>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</si>
  <si>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</si>
  <si>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</si>
  <si>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</si>
  <si>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</si>
  <si>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</si>
  <si>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</si>
  <si>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</si>
  <si>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</si>
  <si>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</si>
  <si>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</si>
  <si>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</si>
  <si>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</si>
  <si>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</si>
  <si>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</si>
  <si>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</si>
  <si>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</si>
  <si>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</si>
  <si>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</si>
  <si>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</si>
  <si>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</si>
  <si>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</si>
  <si>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</si>
  <si>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</si>
  <si>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</si>
  <si>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</si>
  <si>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</si>
  <si>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</si>
  <si>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</si>
  <si>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</si>
  <si>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</si>
  <si>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</si>
  <si>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</si>
  <si>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</si>
  <si>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</si>
  <si>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</si>
  <si>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</si>
  <si>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</si>
  <si>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</si>
  <si>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</si>
  <si>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</si>
  <si>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</si>
  <si>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</si>
  <si>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</si>
  <si>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</si>
  <si>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</si>
  <si>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</si>
  <si>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</si>
  <si>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</si>
  <si>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</si>
  <si>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</si>
  <si>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</si>
  <si>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</si>
  <si>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</si>
  <si>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</si>
  <si>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</si>
  <si>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</si>
  <si>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</si>
  <si>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</si>
  <si>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</si>
  <si>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</si>
  <si>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</si>
  <si>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</si>
  <si>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</si>
  <si>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</si>
  <si>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</si>
  <si>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</si>
  <si>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</si>
  <si>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</si>
  <si>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</si>
  <si>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</si>
  <si>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</si>
  <si>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</si>
  <si>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</si>
  <si>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</si>
  <si>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</si>
  <si>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</si>
  <si>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</si>
  <si>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</si>
  <si>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</si>
  <si>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</si>
  <si>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</si>
  <si>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</si>
  <si>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</si>
  <si>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</si>
  <si>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</si>
  <si>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</si>
  <si>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</si>
  <si>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</si>
  <si>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</si>
  <si>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</si>
  <si>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</si>
  <si>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</si>
  <si>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</si>
  <si>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</si>
  <si>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</si>
  <si>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</si>
  <si>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</si>
  <si>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</si>
  <si>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</si>
  <si>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</si>
  <si>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</si>
  <si>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</si>
  <si>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</si>
  <si>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</si>
  <si>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</si>
  <si>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</si>
  <si>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</si>
  <si>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</si>
  <si>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</si>
  <si>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</si>
  <si>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</si>
  <si>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</si>
  <si>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</si>
  <si>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</si>
  <si>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</si>
  <si>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</si>
  <si>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</si>
  <si>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</si>
  <si>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</si>
  <si>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</si>
  <si>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</si>
  <si>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</si>
  <si>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</si>
  <si>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</si>
  <si>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</si>
  <si>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</si>
  <si>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</si>
  <si>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</si>
  <si>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</si>
  <si>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</si>
  <si>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</si>
  <si>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</si>
  <si>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</si>
  <si>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</si>
  <si>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</si>
  <si>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</si>
  <si>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</si>
  <si>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</si>
  <si>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</si>
  <si>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</si>
  <si>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</si>
  <si>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</si>
  <si>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</si>
  <si>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</si>
  <si>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</si>
  <si>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</si>
  <si>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</si>
  <si>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</si>
  <si>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</si>
  <si>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</si>
  <si>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</si>
  <si>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</si>
  <si>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</si>
  <si>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</si>
  <si>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</si>
  <si>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</si>
  <si>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</si>
  <si>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</si>
  <si>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</si>
  <si>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</si>
  <si>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</si>
  <si>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</si>
  <si>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</si>
  <si>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</si>
  <si>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</si>
  <si>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</si>
  <si>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</si>
  <si>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</si>
  <si>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</si>
  <si>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</si>
  <si>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</si>
  <si>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</si>
  <si>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</si>
  <si>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</si>
  <si>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</si>
  <si>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</si>
  <si>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</si>
  <si>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</si>
  <si>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</si>
  <si>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</si>
  <si>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</si>
  <si>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</si>
  <si>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</si>
  <si>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</si>
  <si>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</si>
  <si>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</si>
  <si>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</si>
  <si>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</si>
  <si>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</si>
  <si>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</si>
  <si>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</si>
  <si>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</si>
  <si>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</si>
  <si>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</si>
  <si>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</si>
  <si>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</si>
  <si>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</si>
  <si>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</si>
  <si>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</si>
  <si>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</si>
  <si>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</si>
  <si>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</si>
  <si>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</si>
  <si>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</si>
  <si>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</si>
  <si>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</si>
  <si>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</si>
  <si>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</si>
  <si>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</si>
  <si>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</si>
  <si>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</si>
  <si>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</si>
  <si>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</si>
  <si>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</si>
  <si>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</si>
  <si>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</si>
  <si>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</si>
  <si>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</si>
  <si>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</si>
  <si>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</si>
  <si>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</si>
  <si>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</si>
  <si>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</si>
  <si>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</si>
  <si>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</si>
  <si>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</si>
  <si>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</si>
  <si>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</si>
  <si>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</si>
  <si>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</si>
  <si>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</si>
  <si>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</si>
  <si>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</si>
  <si>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</si>
  <si>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</si>
  <si>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</si>
  <si>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</si>
  <si>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</si>
  <si>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</si>
  <si>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</si>
  <si>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</si>
  <si>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</si>
  <si>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</si>
  <si>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</si>
  <si>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</si>
  <si>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</si>
  <si>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</si>
  <si>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</si>
  <si>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</si>
  <si>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</si>
  <si>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</si>
  <si>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</si>
  <si>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</si>
  <si>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</si>
  <si>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</si>
  <si>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</si>
  <si>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</si>
  <si>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</si>
  <si>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</si>
  <si>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</si>
  <si>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</si>
  <si>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</si>
  <si>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</si>
  <si>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</si>
  <si>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</si>
  <si>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</si>
  <si>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</si>
  <si>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</si>
  <si>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</si>
  <si>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</si>
  <si>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</si>
  <si>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</si>
  <si>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</si>
  <si>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</si>
  <si>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</si>
  <si>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</si>
  <si>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</si>
  <si>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</si>
  <si>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</si>
  <si>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</si>
  <si>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</si>
  <si>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</si>
  <si>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</si>
  <si>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</si>
  <si>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</si>
  <si>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</si>
  <si>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</si>
  <si>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</si>
  <si>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</si>
  <si>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</si>
  <si>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</si>
  <si>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</si>
  <si>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</si>
  <si>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</si>
  <si>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</si>
  <si>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</si>
  <si>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</si>
  <si>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</si>
  <si>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</si>
  <si>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</si>
  <si>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</si>
  <si>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</si>
  <si>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</si>
  <si>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</si>
  <si>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</si>
  <si>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</si>
  <si>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</si>
  <si>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</si>
  <si>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</si>
  <si>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</si>
  <si>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</si>
  <si>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</si>
  <si>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</si>
  <si>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</si>
  <si>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</si>
  <si>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</si>
  <si>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</si>
  <si>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</si>
  <si>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</si>
  <si>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</si>
  <si>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</si>
  <si>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</si>
  <si>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</si>
  <si>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</si>
  <si>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</si>
  <si>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</si>
  <si>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</si>
  <si>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</si>
  <si>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</si>
  <si>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</si>
  <si>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</si>
  <si>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</si>
  <si>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</si>
  <si>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</si>
  <si>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</si>
  <si>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</si>
  <si>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</si>
  <si>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</si>
  <si>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</si>
  <si>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</si>
  <si>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</si>
  <si>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</si>
  <si>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</si>
  <si>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</si>
  <si>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</si>
  <si>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</si>
  <si>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</si>
  <si>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</si>
  <si>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</si>
  <si>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</si>
  <si>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</si>
  <si>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</si>
  <si>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</si>
  <si>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</si>
  <si>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</si>
  <si>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</si>
  <si>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</si>
  <si>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</si>
  <si>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</si>
  <si>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</si>
  <si>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</si>
  <si>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</si>
  <si>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</si>
  <si>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</si>
  <si>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</si>
  <si>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</si>
  <si>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</si>
  <si>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</si>
  <si>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</si>
  <si>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</si>
  <si>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</si>
  <si>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</si>
  <si>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</si>
  <si>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</si>
  <si>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</si>
  <si>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</si>
  <si>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</si>
  <si>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</si>
  <si>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</si>
  <si>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</si>
  <si>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</si>
  <si>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</si>
  <si>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</si>
  <si>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</si>
  <si>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</si>
  <si>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</si>
  <si>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</si>
  <si>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</si>
  <si>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</si>
  <si>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</si>
  <si>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</si>
  <si>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</si>
  <si>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</si>
  <si>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</si>
  <si>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</si>
  <si>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</si>
  <si>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</si>
  <si>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</si>
  <si>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</si>
  <si>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</si>
  <si>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</si>
  <si>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</si>
  <si>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</si>
  <si>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</si>
  <si>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</si>
  <si>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</si>
  <si>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</si>
  <si>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</si>
  <si>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</si>
  <si>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</si>
  <si>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</si>
  <si>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</si>
  <si>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</si>
  <si>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</si>
  <si>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</si>
  <si>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</si>
  <si>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</si>
  <si>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</si>
  <si>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</si>
  <si>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</si>
  <si>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</si>
  <si>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</si>
  <si>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</si>
  <si>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</si>
  <si>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</si>
  <si>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</si>
  <si>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</si>
  <si>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</si>
  <si>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</si>
  <si>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</si>
  <si>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</si>
  <si>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</si>
  <si>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</si>
  <si>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</si>
  <si>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</si>
  <si>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</si>
  <si>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</si>
  <si>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</si>
  <si>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</si>
  <si>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</si>
  <si>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</si>
  <si>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</si>
  <si>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</si>
  <si>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</si>
  <si>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</si>
  <si>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</si>
  <si>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</si>
  <si>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</si>
  <si>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</si>
  <si>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</si>
  <si>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</si>
  <si>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</si>
  <si>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</si>
  <si>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</si>
  <si>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</si>
  <si>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</si>
  <si>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</si>
  <si>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</si>
  <si>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</si>
  <si>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</si>
  <si>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</si>
  <si>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</si>
  <si>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</si>
  <si>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</si>
  <si>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</si>
  <si>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</si>
  <si>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</si>
  <si>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</si>
  <si>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</si>
  <si>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</si>
  <si>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</si>
  <si>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</si>
  <si>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</si>
  <si>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</si>
  <si>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</si>
  <si>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</si>
  <si>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</si>
  <si>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</si>
  <si>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</si>
  <si>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</si>
  <si>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</si>
  <si>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</si>
  <si>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</si>
  <si>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</si>
  <si>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</si>
  <si>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</si>
  <si>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</si>
  <si>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</si>
  <si>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</si>
  <si>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</si>
  <si>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</si>
  <si>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</si>
  <si>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</si>
  <si>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</si>
  <si>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</si>
  <si>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</si>
  <si>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</si>
  <si>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</si>
  <si>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</si>
  <si>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</si>
  <si>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</si>
  <si>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</si>
  <si>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</si>
  <si>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</si>
  <si>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</si>
  <si>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</si>
  <si>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</si>
  <si>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</si>
  <si>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</si>
  <si>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</si>
  <si>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</si>
  <si>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</si>
  <si>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</si>
  <si>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</si>
  <si>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</si>
  <si>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</si>
  <si>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</si>
  <si>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</si>
  <si>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</si>
  <si>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</si>
  <si>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</si>
  <si>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</si>
  <si>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</si>
  <si>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</si>
  <si>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</si>
  <si>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</si>
  <si>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</si>
  <si>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</si>
  <si>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</si>
  <si>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</si>
  <si>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</si>
  <si>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</si>
  <si>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</si>
  <si>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</si>
  <si>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</si>
  <si>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</si>
  <si>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</si>
  <si>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</si>
  <si>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</si>
  <si>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</si>
  <si>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</si>
  <si>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</si>
  <si>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</si>
  <si>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</si>
  <si>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</si>
  <si>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</si>
  <si>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</si>
  <si>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</si>
  <si>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</si>
  <si>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</si>
  <si>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</si>
  <si>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</si>
  <si>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</si>
  <si>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</si>
  <si>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</si>
  <si>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</si>
  <si>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</si>
  <si>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</si>
  <si>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</si>
  <si>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</si>
  <si>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</si>
  <si>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</si>
  <si>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</si>
  <si>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</si>
  <si>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</si>
  <si>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</si>
  <si>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</si>
  <si>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</si>
  <si>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</si>
  <si>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</si>
  <si>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</si>
  <si>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</si>
  <si>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</si>
  <si>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</si>
  <si>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</si>
  <si>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</si>
  <si>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</si>
  <si>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</si>
  <si>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</si>
  <si>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</si>
  <si>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</si>
  <si>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</si>
  <si>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</si>
  <si>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</si>
  <si>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</si>
  <si>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</si>
  <si>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</si>
  <si>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</si>
  <si>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</si>
  <si>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</si>
  <si>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</si>
  <si>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</si>
  <si>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</si>
  <si>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</si>
  <si>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</si>
  <si>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</si>
  <si>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</si>
  <si>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</si>
  <si>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</si>
  <si>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</si>
  <si>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</si>
  <si>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</si>
  <si>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</si>
  <si>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</si>
  <si>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</si>
  <si>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</si>
  <si>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</si>
  <si>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</si>
  <si>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</si>
  <si>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</si>
  <si>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</si>
  <si>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</si>
  <si>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</si>
  <si>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</si>
  <si>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</si>
  <si>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</si>
  <si>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</si>
  <si>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</si>
  <si>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</si>
  <si>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</si>
  <si>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</si>
  <si>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</si>
  <si>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</si>
  <si>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</si>
  <si>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</si>
  <si>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</si>
  <si>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</si>
  <si>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</si>
  <si>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</si>
  <si>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</si>
  <si>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</si>
  <si>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</si>
  <si>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</si>
  <si>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</si>
  <si>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</si>
  <si>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</si>
  <si>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</si>
  <si>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</si>
  <si>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</si>
  <si>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</si>
  <si>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</si>
  <si>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</si>
  <si>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</si>
  <si>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</si>
  <si>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</si>
  <si>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</si>
  <si>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</si>
  <si>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</si>
  <si>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</si>
  <si>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</si>
  <si>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</si>
  <si>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</si>
  <si>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</si>
  <si>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</si>
  <si>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</si>
  <si>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</si>
  <si>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</si>
  <si>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</si>
  <si>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</si>
  <si>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</si>
  <si>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</si>
  <si>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</si>
  <si>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</si>
  <si>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</si>
  <si>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</si>
  <si>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</si>
  <si>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</si>
  <si>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</si>
  <si>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</si>
  <si>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</si>
  <si>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</si>
  <si>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</si>
  <si>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</si>
  <si>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</si>
  <si>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</si>
  <si>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</si>
  <si>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</si>
  <si>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</si>
  <si>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</si>
  <si>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</si>
  <si>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</si>
  <si>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</si>
  <si>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</si>
  <si>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</si>
  <si>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</si>
  <si>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</si>
  <si>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</si>
  <si>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</si>
  <si>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</si>
  <si>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</si>
  <si>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</si>
  <si>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</si>
  <si>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</si>
  <si>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</si>
  <si>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</si>
  <si>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</si>
  <si>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</si>
  <si>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</si>
  <si>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</si>
  <si>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</si>
  <si>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</si>
  <si>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</si>
  <si>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</si>
  <si>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</si>
  <si>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</si>
  <si>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</si>
  <si>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</si>
  <si>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</si>
  <si>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</si>
  <si>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</si>
  <si>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</si>
  <si>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</si>
  <si>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</si>
  <si>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</si>
  <si>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</si>
  <si>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</si>
  <si>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</si>
  <si>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</si>
  <si>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</si>
  <si>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</si>
  <si>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</si>
  <si>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</si>
  <si>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</si>
  <si>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</si>
  <si>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</si>
  <si>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</si>
  <si>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</si>
  <si>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</si>
  <si>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</si>
  <si>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</si>
  <si>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</si>
  <si>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</si>
  <si>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</si>
  <si>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</si>
  <si>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</si>
  <si>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</si>
  <si>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</si>
  <si>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</si>
  <si>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</si>
  <si>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</si>
  <si>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</si>
  <si>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</si>
  <si>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</si>
  <si>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</si>
  <si>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</si>
  <si>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</si>
  <si>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</si>
  <si>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</si>
  <si>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</si>
  <si>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</si>
  <si>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</si>
  <si>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</si>
  <si>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</si>
  <si>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</si>
  <si>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</si>
  <si>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</si>
  <si>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</si>
  <si>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</si>
  <si>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</si>
  <si>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</si>
  <si>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</si>
  <si>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</si>
  <si>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</si>
  <si>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</si>
  <si>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</si>
  <si>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</si>
  <si>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</si>
  <si>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</si>
  <si>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</si>
  <si>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</si>
  <si>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</si>
  <si>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</si>
  <si>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</si>
  <si>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</si>
  <si>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</si>
  <si>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</si>
  <si>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</si>
  <si>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</si>
  <si>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</si>
  <si>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</si>
  <si>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</si>
  <si>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</si>
  <si>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</si>
  <si>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</si>
  <si>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</si>
  <si>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</si>
  <si>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</si>
  <si>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</si>
  <si>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</si>
  <si>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</si>
  <si>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</si>
  <si>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</si>
  <si>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</si>
  <si>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</si>
  <si>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</si>
  <si>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</si>
  <si>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</si>
  <si>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</si>
  <si>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</si>
  <si>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</si>
  <si>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</si>
  <si>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</si>
  <si>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</si>
  <si>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</si>
  <si>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</si>
  <si>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</si>
  <si>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</si>
  <si>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</si>
  <si>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</si>
  <si>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</si>
  <si>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</si>
  <si>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</si>
  <si>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</si>
  <si>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</si>
  <si>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</si>
  <si>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</si>
  <si>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</si>
  <si>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</si>
  <si>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</si>
  <si>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</si>
  <si>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</si>
  <si>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</si>
  <si>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</si>
  <si>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</si>
  <si>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</si>
  <si>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</si>
  <si>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</si>
  <si>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</si>
  <si>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</si>
  <si>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</si>
  <si>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</si>
  <si>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</si>
  <si>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</si>
  <si>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</si>
  <si>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</si>
  <si>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</si>
  <si>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</si>
  <si>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</si>
  <si>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</si>
  <si>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</si>
  <si>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</si>
  <si>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</si>
  <si>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</si>
  <si>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</si>
  <si>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</si>
  <si>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</si>
  <si>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</si>
  <si>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</si>
  <si>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</si>
  <si>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</si>
  <si>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</si>
  <si>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</si>
  <si>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</si>
  <si>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</si>
  <si>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</si>
  <si>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</si>
  <si>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</si>
  <si>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</si>
  <si>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</si>
  <si>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</si>
  <si>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</si>
  <si>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</si>
  <si>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</si>
  <si>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</si>
  <si>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</si>
  <si>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</si>
  <si>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</si>
  <si>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</si>
  <si>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</si>
  <si>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</si>
  <si>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</si>
  <si>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</si>
  <si>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</si>
  <si>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</si>
  <si>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</si>
  <si>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</si>
  <si>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</si>
  <si>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</si>
  <si>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</si>
  <si>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</si>
  <si>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</si>
  <si>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</si>
  <si>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</si>
  <si>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</si>
  <si>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</si>
  <si>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</si>
  <si>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</si>
  <si>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</si>
  <si>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</si>
  <si>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</si>
  <si>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</si>
  <si>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</si>
  <si>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</si>
  <si>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</si>
  <si>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</si>
  <si>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</si>
  <si>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</si>
  <si>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</si>
  <si>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</si>
  <si>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</si>
  <si>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</si>
  <si>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</si>
  <si>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</si>
  <si>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</si>
  <si>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</si>
  <si>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</si>
  <si>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</si>
  <si>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</si>
  <si>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</si>
  <si>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</si>
  <si>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</si>
  <si>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</si>
  <si>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</si>
  <si>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</si>
  <si>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</si>
  <si>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</si>
  <si>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</si>
  <si>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</si>
  <si>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</si>
  <si>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</si>
  <si>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</si>
  <si>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</si>
  <si>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</si>
  <si>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</si>
  <si>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</si>
  <si>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</si>
  <si>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</si>
  <si>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</si>
  <si>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</si>
  <si>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</si>
  <si>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</si>
  <si>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</si>
  <si>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</si>
  <si>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</si>
  <si>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</si>
  <si>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</si>
  <si>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</si>
  <si>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</si>
  <si>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</si>
  <si>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</si>
  <si>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</si>
  <si>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</si>
  <si>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</si>
  <si>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</si>
  <si>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</si>
  <si>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</si>
  <si>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</si>
  <si>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</si>
  <si>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</si>
  <si>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</si>
  <si>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</si>
  <si>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</si>
  <si>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</si>
  <si>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</si>
  <si>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</si>
  <si>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</si>
  <si>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</si>
  <si>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</si>
  <si>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</si>
  <si>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</si>
  <si>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</si>
  <si>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</si>
  <si>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</si>
  <si>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</si>
  <si>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</si>
  <si>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</si>
  <si>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</si>
  <si>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</si>
  <si>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</si>
  <si>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</si>
  <si>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</si>
  <si>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</si>
  <si>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</si>
  <si>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</si>
  <si>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</si>
  <si>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</si>
  <si>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</si>
  <si>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</si>
  <si>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</si>
  <si>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</si>
  <si>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</si>
  <si>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</si>
  <si>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</si>
  <si>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</si>
  <si>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</si>
  <si>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</si>
  <si>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</si>
  <si>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</si>
  <si>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</si>
  <si>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</si>
  <si>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</si>
  <si>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</si>
  <si>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</si>
  <si>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</si>
  <si>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</si>
  <si>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</si>
  <si>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</si>
  <si>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</si>
  <si>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</si>
  <si>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</si>
  <si>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</si>
  <si>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</si>
  <si>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</si>
  <si>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</si>
  <si>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</si>
  <si>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</si>
  <si>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</si>
  <si>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</si>
  <si>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</si>
  <si>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</si>
  <si>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</si>
  <si>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</si>
  <si>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</si>
  <si>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</si>
  <si>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</si>
  <si>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</si>
  <si>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</si>
  <si>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</si>
  <si>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</si>
  <si>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</si>
  <si>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</si>
  <si>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</si>
  <si>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</si>
  <si>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</si>
  <si>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</si>
  <si>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</si>
  <si>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</si>
  <si>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</si>
  <si>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</si>
  <si>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</si>
  <si>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</si>
  <si>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</si>
  <si>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</si>
  <si>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</si>
  <si>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</si>
  <si>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</si>
  <si>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</si>
  <si>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</si>
  <si>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</si>
  <si>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</si>
  <si>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</si>
  <si>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</si>
  <si>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</si>
  <si>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</si>
  <si>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</si>
  <si>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</si>
  <si>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</si>
  <si>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</si>
  <si>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</si>
  <si>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</si>
  <si>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</si>
  <si>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</si>
  <si>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</si>
  <si>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</si>
  <si>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</si>
  <si>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</si>
  <si>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</si>
  <si>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</si>
  <si>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</si>
  <si>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</si>
  <si>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</si>
  <si>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</si>
  <si>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</si>
  <si>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</si>
  <si>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</si>
  <si>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</si>
  <si>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</si>
  <si>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</si>
  <si>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</si>
  <si>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</si>
  <si>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</si>
  <si>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</si>
  <si>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</si>
  <si>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</si>
  <si>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</si>
  <si>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</si>
  <si>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</si>
  <si>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</si>
  <si>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</si>
  <si>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</si>
  <si>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</si>
  <si>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</si>
  <si>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</si>
  <si>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</si>
  <si>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</si>
  <si>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</si>
  <si>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</si>
  <si>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</si>
  <si>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</si>
  <si>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</si>
  <si>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</si>
  <si>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</si>
  <si>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</si>
  <si>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</si>
  <si>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</si>
  <si>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</si>
  <si>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</si>
  <si>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</si>
  <si>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</si>
  <si>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</si>
  <si>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</si>
  <si>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</si>
  <si>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</si>
  <si>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</si>
  <si>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</si>
  <si>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</si>
  <si>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</si>
  <si>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</si>
  <si>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</si>
  <si>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</si>
  <si>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</si>
  <si>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</si>
  <si>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</si>
  <si>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</si>
  <si>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</si>
  <si>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</si>
  <si>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</si>
  <si>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</si>
  <si>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</si>
  <si>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</si>
  <si>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</si>
  <si>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</si>
  <si>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</si>
  <si>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</si>
  <si>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</si>
  <si>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</si>
  <si>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</si>
  <si>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</si>
  <si>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</si>
  <si>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</si>
  <si>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</si>
  <si>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</si>
  <si>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</si>
  <si>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</si>
  <si>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</si>
  <si>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</si>
  <si>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</si>
  <si>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</si>
  <si>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</si>
  <si>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</si>
  <si>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</si>
  <si>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</si>
  <si>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</si>
  <si>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</si>
  <si>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</si>
  <si>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</si>
  <si>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</si>
  <si>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</si>
  <si>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</si>
  <si>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</si>
  <si>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</si>
  <si>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</si>
  <si>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</si>
  <si>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</si>
  <si>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</si>
  <si>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</si>
  <si>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</si>
  <si>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</si>
  <si>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</si>
  <si>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</si>
  <si>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</si>
  <si>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</si>
  <si>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</si>
  <si>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</si>
  <si>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</si>
  <si>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</si>
  <si>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</si>
  <si>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</si>
  <si>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</si>
  <si>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</si>
  <si>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</si>
  <si>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</si>
  <si>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</si>
  <si>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</si>
  <si>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</si>
  <si>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</si>
  <si>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</si>
  <si>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</si>
  <si>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</si>
  <si>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</si>
  <si>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</si>
  <si>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</si>
  <si>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</si>
  <si>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</si>
  <si>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</si>
  <si>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</si>
  <si>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</si>
  <si>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</si>
  <si>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</si>
  <si>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</si>
  <si>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</si>
  <si>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</si>
  <si>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</si>
  <si>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</si>
  <si>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</si>
  <si>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</si>
  <si>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</si>
  <si>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</si>
  <si>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</si>
  <si>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</si>
  <si>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</si>
  <si>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</si>
  <si>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</si>
  <si>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</si>
  <si>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</si>
  <si>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</si>
  <si>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</si>
  <si>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</si>
  <si>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</si>
  <si>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</si>
  <si>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</si>
  <si>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</si>
  <si>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</si>
  <si>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</si>
  <si>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</si>
  <si>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</si>
  <si>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</si>
  <si>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</si>
  <si>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</si>
  <si>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</si>
  <si>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</si>
  <si>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</si>
  <si>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</si>
  <si>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</si>
  <si>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</si>
  <si>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</si>
  <si>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</si>
  <si>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</si>
  <si>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</si>
  <si>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</si>
  <si>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</si>
  <si>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</si>
  <si>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</si>
  <si>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</si>
  <si>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</si>
  <si>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</si>
  <si>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</si>
  <si>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</si>
  <si>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</si>
  <si>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</si>
  <si>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</si>
  <si>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</si>
  <si>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</si>
  <si>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</si>
  <si>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</si>
  <si>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</si>
  <si>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</si>
  <si>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</si>
  <si>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</si>
  <si>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</si>
  <si>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</si>
  <si>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</si>
  <si>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</si>
  <si>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</si>
  <si>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</si>
  <si>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</si>
  <si>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</si>
  <si>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</si>
  <si>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</si>
  <si>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</si>
  <si>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</si>
  <si>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</si>
  <si>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</si>
  <si>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</si>
  <si>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</si>
  <si>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</si>
  <si>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</si>
  <si>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</si>
  <si>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</si>
  <si>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</si>
  <si>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</si>
  <si>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</si>
  <si>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</si>
  <si>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</si>
  <si>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</si>
  <si>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</si>
  <si>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</si>
  <si>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</si>
  <si>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</si>
  <si>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</si>
  <si>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</si>
  <si>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</si>
  <si>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</si>
  <si>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</si>
  <si>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</si>
  <si>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</si>
  <si>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</si>
  <si>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</si>
  <si>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</si>
  <si>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</si>
  <si>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</si>
  <si>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</si>
  <si>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</si>
  <si>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</si>
  <si>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</si>
  <si>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</si>
  <si>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</si>
  <si>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</si>
  <si>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</si>
  <si>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</si>
  <si>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</si>
  <si>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</si>
  <si>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</si>
  <si>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</si>
  <si>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</si>
  <si>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</si>
  <si>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</si>
  <si>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</si>
  <si>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</si>
  <si>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</si>
  <si>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</si>
  <si>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</si>
  <si>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</si>
  <si>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</si>
  <si>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</si>
  <si>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</si>
  <si>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</si>
  <si>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</si>
  <si>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</si>
  <si>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</si>
  <si>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</si>
  <si>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</si>
  <si>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</si>
  <si>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</si>
  <si>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</si>
  <si>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</si>
  <si>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</si>
  <si>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</si>
  <si>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</si>
  <si>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</si>
  <si>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</si>
  <si>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</si>
  <si>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</si>
  <si>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</si>
  <si>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</si>
  <si>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</si>
  <si>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</si>
  <si>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</si>
  <si>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</si>
  <si>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</si>
  <si>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</si>
  <si>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</si>
  <si>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</si>
  <si>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</si>
  <si>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</si>
  <si>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</si>
  <si>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</si>
  <si>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</si>
  <si>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</si>
  <si>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</si>
  <si>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</si>
  <si>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</si>
  <si>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</si>
  <si>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</si>
  <si>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</si>
  <si>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</si>
  <si>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</si>
  <si>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</si>
  <si>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</si>
  <si>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</si>
  <si>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</si>
  <si>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</si>
  <si>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</si>
  <si>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</si>
  <si>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</si>
  <si>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</si>
  <si>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</si>
  <si>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</si>
  <si>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</si>
  <si>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</si>
  <si>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</si>
  <si>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</si>
  <si>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</si>
  <si>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</si>
  <si>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</si>
  <si>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</si>
  <si>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</si>
  <si>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</si>
  <si>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</si>
  <si>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</si>
  <si>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</si>
  <si>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</si>
  <si>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</si>
  <si>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</si>
  <si>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</si>
  <si>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</si>
  <si>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</si>
  <si>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</si>
  <si>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</si>
  <si>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</si>
  <si>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</si>
  <si>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</si>
  <si>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</si>
  <si>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</si>
  <si>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</si>
  <si>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</si>
  <si>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</si>
  <si>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</si>
  <si>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</si>
  <si>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</si>
  <si>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</si>
  <si>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</si>
  <si>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</si>
  <si>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</si>
  <si>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</si>
  <si>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</si>
  <si>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</si>
  <si>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</si>
  <si>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</si>
  <si>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</si>
  <si>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</si>
  <si>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</si>
  <si>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</si>
  <si>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</si>
  <si>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</si>
  <si>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</si>
  <si>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</si>
  <si>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</si>
  <si>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</si>
  <si>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</si>
  <si>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</si>
  <si>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</si>
  <si>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</si>
  <si>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</si>
  <si>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</si>
  <si>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</si>
  <si>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</si>
  <si>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</si>
  <si>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</si>
  <si>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</si>
  <si>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</si>
  <si>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</si>
  <si>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</si>
  <si>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</si>
  <si>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</si>
  <si>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</si>
  <si>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</si>
  <si>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</si>
  <si>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</si>
  <si>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</si>
  <si>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</si>
  <si>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</si>
  <si>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</si>
  <si>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</si>
  <si>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</si>
  <si>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</si>
  <si>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</si>
  <si>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</si>
  <si>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</si>
  <si>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</si>
  <si>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</si>
  <si>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</si>
  <si>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</si>
  <si>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</si>
  <si>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</si>
  <si>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</si>
  <si>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</si>
  <si>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</si>
  <si>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</si>
  <si>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</si>
  <si>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</si>
  <si>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</si>
  <si>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</si>
  <si>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</si>
  <si>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</si>
  <si>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</si>
  <si>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</si>
  <si>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</si>
  <si>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</si>
  <si>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</si>
  <si>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</si>
  <si>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</si>
  <si>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</si>
  <si>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</si>
  <si>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</si>
  <si>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</si>
  <si>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</si>
  <si>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</si>
  <si>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</si>
  <si>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</si>
  <si>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</si>
  <si>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</si>
  <si>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</si>
  <si>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</si>
  <si>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</si>
  <si>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</si>
  <si>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</si>
  <si>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</si>
  <si>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</si>
  <si>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</si>
  <si>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</si>
  <si>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</si>
  <si>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</si>
  <si>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</si>
  <si>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</si>
  <si>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</si>
  <si>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</si>
  <si>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</si>
  <si>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</si>
  <si>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</si>
  <si>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</si>
  <si>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</si>
  <si>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</si>
  <si>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</si>
  <si>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</si>
  <si>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</si>
  <si>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</si>
  <si>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</si>
  <si>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</si>
  <si>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</si>
  <si>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</si>
  <si>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</si>
  <si>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</si>
  <si>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</si>
  <si>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</si>
  <si>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</si>
  <si>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</si>
  <si>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</si>
  <si>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</si>
  <si>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</si>
  <si>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</si>
  <si>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</si>
  <si>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</si>
  <si>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</si>
  <si>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</si>
  <si>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</si>
  <si>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</si>
  <si>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</si>
  <si>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</si>
  <si>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</si>
  <si>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</si>
  <si>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</si>
  <si>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</si>
  <si>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</si>
  <si>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</si>
  <si>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</si>
  <si>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</si>
  <si>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</si>
  <si>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</si>
  <si>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</si>
  <si>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</si>
  <si>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</si>
  <si>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</si>
  <si>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</si>
  <si>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</si>
  <si>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</si>
  <si>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</si>
  <si>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</si>
  <si>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</si>
  <si>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</si>
  <si>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</si>
  <si>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</si>
  <si>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</si>
  <si>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</si>
  <si>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</si>
  <si>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</si>
  <si>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</si>
  <si>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</si>
  <si>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</si>
  <si>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</si>
  <si>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</si>
  <si>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</si>
  <si>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</si>
  <si>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</si>
  <si>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</si>
  <si>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</si>
  <si>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</si>
  <si>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</si>
  <si>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</si>
  <si>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</si>
  <si>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</si>
  <si>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</si>
  <si>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</si>
  <si>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</si>
  <si>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</si>
  <si>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</si>
  <si>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</si>
  <si>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</si>
  <si>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</si>
  <si>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</si>
  <si>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</si>
  <si>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</si>
  <si>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</si>
  <si>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</si>
  <si>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</si>
  <si>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</si>
  <si>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</si>
  <si>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</si>
  <si>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</si>
  <si>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</si>
  <si>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</si>
  <si>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</si>
  <si>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</si>
  <si>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</si>
  <si>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</si>
  <si>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</si>
  <si>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</si>
  <si>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</si>
  <si>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</si>
  <si>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</si>
  <si>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</si>
  <si>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</si>
  <si>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</si>
  <si>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</si>
  <si>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</si>
  <si>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</si>
  <si>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</si>
  <si>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</si>
  <si>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</si>
  <si>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</si>
  <si>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</si>
  <si>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</si>
  <si>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</si>
  <si>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</si>
  <si>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</si>
  <si>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</si>
  <si>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</si>
  <si>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</si>
  <si>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</si>
  <si>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</si>
  <si>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</si>
  <si>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</si>
  <si>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</si>
  <si>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</si>
  <si>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</si>
  <si>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</si>
  <si>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</si>
  <si>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</si>
  <si>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</si>
  <si>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</si>
  <si>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</si>
  <si>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</si>
  <si>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</si>
  <si>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</si>
  <si>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</si>
  <si>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</si>
  <si>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</si>
  <si>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</si>
  <si>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</si>
  <si>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</si>
  <si>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</si>
  <si>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</si>
  <si>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</si>
  <si>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</si>
  <si>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</si>
  <si>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</si>
  <si>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</si>
  <si>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</si>
  <si>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</si>
  <si>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</si>
  <si>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</si>
  <si>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</si>
  <si>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</si>
  <si>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</si>
  <si>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</si>
  <si>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</si>
  <si>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</si>
  <si>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</si>
  <si>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</si>
  <si>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</si>
  <si>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</si>
  <si>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</si>
  <si>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</si>
  <si>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</si>
  <si>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</si>
  <si>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</si>
  <si>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</si>
  <si>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</si>
  <si>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</si>
  <si>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</si>
  <si>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</si>
  <si>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</si>
  <si>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</si>
  <si>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</si>
  <si>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</si>
  <si>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</si>
  <si>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</si>
  <si>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</si>
  <si>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</si>
  <si>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</si>
  <si>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</si>
  <si>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</si>
  <si>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</si>
  <si>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</si>
  <si>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</si>
  <si>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</si>
  <si>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</si>
  <si>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</si>
  <si>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</si>
  <si>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</si>
  <si>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</si>
  <si>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</si>
  <si>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</si>
  <si>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</si>
  <si>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</si>
  <si>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</si>
  <si>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</si>
  <si>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</si>
  <si>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</si>
  <si>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</si>
  <si>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</si>
  <si>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</si>
  <si>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</si>
  <si>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</si>
  <si>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</si>
  <si>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</si>
  <si>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</si>
  <si>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</si>
  <si>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</si>
  <si>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</si>
  <si>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</si>
  <si>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</si>
  <si>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</si>
  <si>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</si>
  <si>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</si>
  <si>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</si>
  <si>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</si>
  <si>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</si>
  <si>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</si>
  <si>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</si>
  <si>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</si>
  <si>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</si>
  <si>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</si>
  <si>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</si>
  <si>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</si>
  <si>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</si>
  <si>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</si>
  <si>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</si>
  <si>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</si>
  <si>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</si>
  <si>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</si>
  <si>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</si>
  <si>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</si>
  <si>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</si>
  <si>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</si>
  <si>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</si>
  <si>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</si>
  <si>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</si>
  <si>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</si>
  <si>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</si>
  <si>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</si>
  <si>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</si>
  <si>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</si>
  <si>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</si>
  <si>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</si>
  <si>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</si>
  <si>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</si>
  <si>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</si>
  <si>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</si>
  <si>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</si>
  <si>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</si>
  <si>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</si>
  <si>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</si>
  <si>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</si>
  <si>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</si>
  <si>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</si>
  <si>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</si>
  <si>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</si>
  <si>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</si>
  <si>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</si>
  <si>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</si>
  <si>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</si>
  <si>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</si>
  <si>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</si>
  <si>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</si>
  <si>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</si>
  <si>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</si>
  <si>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</si>
  <si>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</si>
  <si>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</si>
  <si>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</si>
  <si>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</si>
  <si>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</si>
  <si>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</si>
  <si>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</si>
  <si>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</si>
  <si>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</si>
  <si>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</si>
  <si>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</si>
  <si>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</si>
  <si>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</si>
  <si>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</si>
  <si>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</si>
  <si>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</si>
  <si>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</si>
  <si>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</si>
  <si>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</si>
  <si>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</si>
  <si>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</si>
  <si>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</si>
  <si>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</si>
  <si>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</si>
  <si>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</si>
  <si>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</si>
  <si>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</si>
  <si>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</si>
  <si>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</si>
  <si>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</si>
  <si>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</si>
  <si>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</si>
  <si>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</si>
  <si>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</si>
  <si>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</si>
  <si>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</si>
  <si>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</si>
  <si>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</si>
  <si>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</si>
  <si>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</si>
  <si>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</si>
  <si>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</si>
  <si>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</si>
  <si>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</si>
  <si>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</si>
  <si>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</si>
  <si>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</si>
  <si>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</si>
  <si>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</si>
  <si>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</si>
  <si>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</si>
  <si>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</si>
  <si>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</si>
  <si>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</si>
  <si>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</si>
  <si>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</si>
  <si>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</si>
  <si>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</si>
  <si>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</si>
  <si>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</si>
  <si>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</si>
  <si>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</si>
  <si>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</si>
  <si>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</si>
  <si>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</si>
  <si>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</si>
  <si>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</si>
  <si>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</si>
  <si>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</si>
  <si>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</si>
  <si>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</si>
  <si>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</si>
  <si>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</si>
  <si>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</si>
  <si>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</si>
  <si>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</si>
  <si>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</si>
  <si>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</si>
  <si>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</si>
  <si>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</si>
  <si>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</si>
  <si>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</si>
  <si>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</si>
  <si>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</si>
  <si>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</si>
  <si>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</si>
  <si>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</si>
  <si>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</si>
  <si>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</si>
  <si>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</si>
  <si>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</si>
  <si>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</si>
  <si>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</si>
  <si>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</si>
  <si>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</si>
  <si>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</si>
  <si>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</si>
  <si>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</si>
  <si>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</si>
  <si>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</si>
  <si>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</si>
  <si>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</si>
  <si>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</si>
  <si>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</si>
  <si>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</si>
  <si>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</si>
  <si>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</si>
  <si>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</si>
  <si>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</si>
  <si>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</si>
  <si>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</si>
  <si>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</si>
  <si>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</si>
  <si>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</si>
  <si>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</si>
  <si>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</si>
  <si>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</si>
  <si>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</si>
  <si>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</si>
  <si>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</si>
  <si>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</si>
  <si>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</si>
  <si>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</si>
  <si>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</si>
  <si>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</si>
  <si>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</si>
  <si>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</si>
  <si>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</si>
  <si>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</si>
  <si>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</si>
  <si>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</si>
  <si>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</si>
  <si>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</si>
  <si>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</si>
  <si>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</si>
  <si>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</si>
  <si>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</si>
  <si>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</si>
  <si>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</si>
  <si>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</si>
  <si>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</si>
  <si>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</si>
  <si>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</si>
  <si>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</si>
  <si>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</si>
  <si>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</si>
  <si>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</si>
  <si>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</si>
  <si>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</si>
  <si>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</si>
  <si>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</si>
  <si>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</si>
  <si>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</si>
  <si>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</si>
  <si>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</si>
  <si>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</si>
  <si>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</si>
  <si>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</si>
  <si>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</si>
  <si>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</si>
  <si>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</si>
  <si>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</si>
  <si>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</si>
  <si>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</si>
  <si>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</si>
  <si>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</si>
  <si>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</si>
  <si>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</si>
  <si>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</si>
  <si>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</si>
  <si>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</si>
  <si>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</si>
  <si>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</si>
  <si>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</si>
  <si>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</si>
  <si>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</si>
  <si>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</si>
  <si>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</si>
  <si>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</si>
  <si>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</si>
  <si>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</si>
  <si>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</si>
  <si>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</si>
  <si>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</si>
  <si>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</si>
  <si>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</si>
  <si>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</si>
  <si>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</si>
  <si>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</si>
  <si>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</si>
  <si>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</si>
  <si>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</si>
  <si>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</si>
  <si>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</si>
  <si>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</si>
  <si>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</si>
  <si>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</si>
  <si>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</si>
  <si>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</si>
  <si>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</si>
  <si>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</si>
  <si>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</si>
  <si>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</si>
  <si>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</si>
  <si>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</si>
  <si>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</si>
  <si>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</si>
  <si>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</si>
  <si>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</si>
  <si>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</si>
  <si>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</si>
  <si>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</si>
  <si>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</si>
  <si>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</si>
  <si>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</si>
  <si>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</si>
  <si>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</si>
  <si>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</si>
  <si>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</si>
  <si>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</si>
  <si>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</si>
  <si>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</si>
  <si>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</si>
  <si>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</si>
  <si>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</si>
  <si>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</si>
  <si>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</si>
  <si>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</si>
  <si>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</si>
  <si>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</si>
  <si>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</si>
  <si>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</si>
  <si>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</si>
  <si>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</si>
  <si>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</si>
  <si>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</si>
  <si>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</si>
  <si>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</si>
  <si>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</si>
  <si>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</si>
  <si>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</si>
  <si>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</si>
  <si>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</si>
  <si>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</si>
  <si>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</si>
  <si>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</si>
  <si>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</si>
  <si>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</si>
  <si>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</si>
  <si>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</si>
  <si>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</si>
  <si>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</si>
  <si>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</si>
  <si>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</si>
  <si>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</si>
  <si>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</si>
  <si>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</si>
  <si>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</si>
  <si>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</si>
  <si>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</si>
  <si>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</si>
  <si>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</si>
  <si>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</si>
  <si>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</si>
  <si>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</si>
  <si>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</si>
  <si>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</si>
  <si>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</si>
  <si>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</si>
  <si>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</si>
  <si>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</si>
  <si>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</si>
  <si>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</si>
  <si>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</si>
  <si>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</si>
  <si>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</si>
  <si>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</si>
  <si>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</si>
  <si>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</si>
  <si>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</si>
  <si>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</si>
  <si>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</si>
  <si>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</si>
  <si>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</si>
  <si>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</si>
  <si>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</si>
  <si>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</si>
  <si>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</si>
  <si>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</si>
  <si>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</si>
  <si>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</si>
  <si>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</si>
  <si>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</si>
  <si>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</si>
  <si>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</si>
  <si>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</si>
  <si>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</si>
  <si>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</si>
  <si>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</si>
  <si>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</si>
  <si>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</si>
  <si>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</si>
  <si>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</si>
  <si>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</si>
  <si>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</si>
  <si>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</si>
  <si>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</si>
  <si>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</si>
  <si>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</si>
  <si>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</si>
  <si>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</si>
  <si>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</si>
  <si>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</si>
  <si>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</si>
  <si>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</si>
  <si>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</si>
  <si>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</si>
  <si>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</si>
  <si>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</si>
  <si>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</si>
  <si>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</si>
  <si>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</si>
  <si>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</si>
  <si>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</si>
  <si>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</si>
  <si>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</si>
  <si>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</si>
  <si>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</si>
  <si>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</si>
  <si>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</si>
  <si>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</si>
  <si>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</si>
  <si>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</si>
  <si>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</si>
  <si>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</si>
  <si>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</si>
  <si>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</si>
  <si>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</si>
  <si>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</si>
  <si>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</si>
  <si>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</si>
  <si>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</si>
  <si>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</si>
  <si>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</si>
  <si>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</si>
  <si>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</si>
  <si>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</si>
  <si>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</si>
  <si>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</si>
  <si>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</si>
  <si>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</si>
  <si>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</si>
  <si>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</si>
  <si>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</si>
  <si>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</si>
  <si>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</si>
  <si>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</si>
  <si>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</si>
  <si>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</si>
  <si>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</si>
  <si>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</si>
  <si>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</si>
  <si>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</si>
  <si>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</si>
  <si>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</si>
  <si>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</si>
  <si>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</si>
  <si>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</si>
  <si>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</si>
  <si>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</si>
  <si>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</si>
  <si>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</si>
  <si>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</si>
  <si>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</si>
  <si>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</si>
  <si>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</si>
  <si>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</si>
  <si>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</si>
  <si>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</si>
  <si>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</si>
  <si>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</si>
  <si>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</si>
  <si>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</si>
  <si>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</si>
  <si>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</si>
  <si>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</si>
  <si>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</si>
  <si>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</si>
  <si>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</si>
  <si>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</si>
  <si>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</si>
  <si>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</si>
  <si>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</si>
  <si>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</si>
  <si>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</si>
  <si>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</si>
  <si>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</si>
  <si>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</si>
  <si>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</si>
  <si>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</si>
  <si>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</si>
  <si>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</si>
  <si>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</si>
  <si>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</si>
  <si>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</si>
  <si>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</si>
  <si>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</si>
  <si>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</si>
  <si>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</si>
  <si>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</si>
  <si>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</si>
  <si>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</si>
  <si>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</si>
  <si>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</si>
  <si>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</si>
  <si>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</si>
  <si>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</si>
  <si>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</si>
  <si>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</si>
  <si>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</si>
  <si>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</si>
  <si>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</si>
  <si>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</si>
  <si>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</si>
  <si>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</si>
  <si>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</si>
  <si>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</si>
  <si>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</si>
  <si>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</si>
  <si>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</si>
  <si>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</si>
  <si>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</si>
  <si>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</si>
  <si>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</si>
  <si>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</si>
  <si>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</si>
  <si>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</si>
  <si>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</si>
  <si>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</si>
  <si>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</si>
  <si>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</si>
  <si>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</si>
  <si>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</si>
  <si>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</si>
  <si>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</si>
  <si>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</si>
  <si>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</si>
  <si>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</si>
  <si>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</si>
  <si>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</si>
  <si>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</si>
  <si>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</si>
  <si>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</si>
  <si>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</si>
  <si>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</si>
  <si>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</si>
  <si>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</si>
  <si>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</si>
  <si>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</si>
  <si>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</si>
  <si>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</si>
  <si>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</si>
  <si>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</si>
  <si>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</si>
  <si>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</si>
  <si>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</si>
  <si>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</si>
  <si>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</si>
  <si>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</si>
  <si>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</si>
  <si>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</si>
  <si>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</si>
  <si>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</si>
  <si>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</si>
  <si>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</si>
  <si>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</si>
  <si>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</si>
  <si>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</si>
  <si>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</si>
  <si>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</si>
  <si>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</si>
  <si>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</si>
  <si>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</si>
  <si>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</si>
  <si>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</si>
  <si>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</si>
  <si>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</si>
  <si>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</si>
  <si>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</si>
  <si>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</si>
  <si>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</si>
  <si>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</si>
  <si>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</si>
  <si>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</si>
  <si>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</si>
  <si>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</si>
  <si>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</si>
  <si>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</si>
  <si>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</si>
  <si>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</si>
  <si>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</si>
  <si>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</si>
  <si>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</si>
  <si>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</si>
  <si>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</si>
  <si>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</si>
  <si>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</si>
  <si>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</si>
  <si>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</si>
  <si>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</si>
  <si>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</si>
  <si>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</si>
  <si>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</si>
  <si>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</si>
  <si>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</si>
  <si>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</si>
  <si>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</si>
  <si>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</si>
  <si>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</si>
  <si>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</si>
  <si>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</si>
  <si>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</si>
  <si>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</si>
  <si>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</si>
  <si>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</si>
  <si>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</si>
  <si>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</si>
  <si>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</si>
  <si>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</si>
  <si>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</si>
  <si>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</si>
  <si>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</si>
  <si>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</si>
  <si>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</si>
  <si>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</si>
  <si>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</si>
  <si>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</si>
  <si>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</si>
  <si>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</si>
  <si>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</si>
  <si>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</si>
  <si>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</si>
  <si>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</si>
  <si>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</si>
  <si>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</si>
  <si>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</si>
  <si>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</si>
  <si>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</si>
  <si>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</si>
  <si>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</si>
  <si>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</si>
  <si>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</si>
  <si>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</si>
  <si>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</si>
  <si>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</si>
  <si>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</si>
  <si>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</si>
  <si>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</si>
  <si>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</si>
  <si>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</si>
  <si>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</si>
  <si>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</si>
  <si>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</si>
  <si>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</si>
  <si>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</si>
  <si>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</si>
  <si>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</si>
  <si>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</si>
  <si>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</si>
  <si>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</si>
  <si>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</si>
  <si>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</si>
  <si>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</si>
  <si>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</si>
  <si>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</si>
  <si>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</si>
  <si>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</si>
  <si>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</si>
  <si>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</si>
  <si>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</si>
  <si>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</si>
  <si>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</si>
  <si>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</si>
  <si>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</si>
  <si>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</si>
  <si>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</si>
  <si>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</si>
  <si>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</si>
  <si>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</si>
  <si>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</si>
  <si>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</si>
  <si>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</si>
  <si>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</si>
  <si>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</si>
  <si>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</si>
  <si>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</si>
  <si>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</si>
  <si>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</si>
  <si>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</si>
  <si>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</si>
  <si>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</si>
  <si>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</si>
  <si>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</si>
  <si>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</si>
  <si>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</si>
  <si>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</si>
  <si>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</si>
  <si>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</si>
  <si>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</si>
  <si>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</si>
  <si>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</si>
  <si>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</si>
  <si>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</si>
  <si>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</si>
  <si>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</si>
  <si>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</si>
  <si>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</si>
  <si>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</si>
  <si>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</si>
  <si>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</si>
  <si>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</si>
  <si>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</si>
  <si>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</si>
  <si>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</si>
  <si>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</si>
  <si>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</si>
  <si>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</si>
  <si>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</si>
  <si>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</si>
  <si>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</si>
  <si>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</si>
  <si>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</si>
  <si>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</si>
  <si>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</si>
  <si>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</si>
  <si>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</si>
  <si>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</si>
  <si>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</si>
  <si>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</si>
  <si>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</si>
  <si>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</si>
  <si>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</si>
  <si>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</si>
  <si>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</si>
  <si>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</si>
  <si>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</si>
  <si>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</si>
  <si>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</si>
  <si>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</si>
  <si>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</si>
  <si>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</si>
  <si>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</si>
  <si>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</si>
  <si>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</si>
  <si>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</si>
  <si>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</si>
  <si>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</si>
  <si>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</si>
  <si>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</si>
  <si>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</si>
  <si>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</si>
  <si>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</si>
  <si>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</si>
  <si>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</si>
  <si>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</si>
  <si>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</si>
  <si>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</si>
  <si>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</si>
  <si>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</si>
  <si>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</si>
  <si>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</si>
  <si>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</si>
  <si>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</si>
  <si>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</si>
  <si>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</si>
  <si>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</si>
  <si>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</si>
  <si>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</si>
  <si>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</si>
  <si>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</si>
  <si>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</si>
  <si>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</si>
  <si>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</si>
  <si>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</si>
  <si>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</si>
  <si>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</si>
  <si>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</si>
  <si>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</si>
  <si>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</si>
  <si>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</si>
  <si>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</si>
  <si>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</si>
  <si>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</si>
  <si>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</si>
  <si>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</si>
  <si>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</si>
  <si>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</si>
  <si>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</si>
  <si>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</si>
  <si>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</si>
  <si>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</si>
  <si>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</si>
  <si>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</si>
  <si>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</si>
  <si>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</si>
  <si>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</si>
  <si>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</si>
  <si>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</si>
  <si>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</si>
  <si>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</si>
  <si>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</si>
  <si>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</si>
  <si>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</si>
  <si>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</si>
  <si>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</si>
  <si>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</si>
  <si>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</si>
  <si>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</si>
  <si>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</si>
  <si>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</si>
  <si>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</si>
  <si>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</si>
  <si>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</si>
  <si>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</si>
  <si>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</si>
  <si>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</si>
  <si>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</si>
  <si>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</si>
  <si>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</si>
  <si>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</si>
  <si>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</si>
  <si>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</si>
  <si>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</si>
  <si>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</si>
  <si>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</si>
  <si>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</si>
  <si>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</si>
  <si>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</si>
  <si>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</si>
  <si>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</si>
  <si>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</si>
  <si>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</si>
  <si>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</si>
  <si>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</si>
  <si>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</si>
  <si>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</si>
  <si>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</si>
  <si>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</si>
  <si>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</si>
  <si>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</si>
  <si>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</si>
  <si>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</si>
  <si>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</si>
  <si>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</si>
  <si>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</si>
  <si>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</si>
  <si>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</si>
  <si>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</si>
  <si>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</si>
  <si>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</si>
  <si>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</si>
  <si>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</si>
  <si>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</si>
  <si>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</si>
  <si>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</si>
  <si>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</si>
  <si>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</si>
  <si>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</si>
  <si>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</si>
  <si>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</si>
  <si>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</si>
  <si>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</si>
  <si>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</si>
  <si>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</si>
  <si>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</si>
  <si>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</si>
  <si>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</si>
  <si>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</si>
  <si>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</si>
  <si>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</si>
  <si>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</si>
  <si>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</si>
  <si>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</si>
  <si>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</si>
  <si>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</si>
  <si>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</si>
  <si>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</si>
  <si>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</si>
  <si>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</si>
  <si>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</si>
  <si>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</si>
  <si>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</si>
  <si>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</si>
  <si>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</si>
  <si>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</si>
  <si>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</si>
  <si>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</si>
  <si>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</si>
  <si>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</si>
  <si>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</si>
  <si>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</si>
  <si>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</si>
  <si>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</si>
  <si>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</si>
  <si>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</si>
  <si>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</si>
  <si>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</si>
  <si>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</si>
  <si>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</si>
  <si>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</si>
  <si>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</si>
  <si>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</si>
  <si>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</si>
  <si>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</si>
  <si>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</si>
  <si>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</si>
  <si>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</si>
  <si>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</si>
  <si>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</si>
  <si>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</si>
  <si>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</si>
  <si>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</si>
  <si>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</si>
  <si>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</si>
  <si>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</si>
  <si>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</si>
  <si>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</si>
  <si>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</si>
  <si>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</si>
  <si>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</si>
  <si>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</si>
  <si>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</si>
  <si>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</si>
  <si>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</si>
  <si>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</si>
  <si>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</si>
  <si>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</si>
  <si>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</si>
  <si>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</si>
  <si>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</si>
  <si>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</si>
  <si>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</si>
  <si>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</si>
  <si>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</si>
  <si>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</si>
  <si>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</si>
  <si>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</si>
  <si>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</si>
  <si>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</si>
  <si>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</si>
  <si>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</si>
  <si>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</si>
  <si>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</si>
  <si>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</si>
  <si>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</si>
  <si>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</si>
  <si>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</si>
  <si>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</si>
  <si>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</si>
  <si>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</si>
  <si>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</si>
  <si>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</si>
  <si>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</si>
  <si>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</si>
  <si>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</si>
  <si>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</si>
  <si>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</si>
  <si>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</si>
  <si>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</si>
  <si>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</si>
  <si>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</si>
  <si>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</si>
  <si>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</si>
  <si>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</si>
  <si>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</si>
  <si>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</si>
  <si>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</si>
  <si>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</si>
  <si>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</si>
  <si>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</si>
  <si>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</si>
  <si>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</si>
  <si>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</si>
  <si>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</si>
  <si>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</si>
  <si>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</si>
  <si>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</si>
  <si>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</si>
  <si>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</si>
  <si>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</si>
  <si>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</si>
  <si>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</si>
  <si>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</si>
  <si>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</si>
  <si>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</si>
  <si>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</si>
  <si>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</si>
  <si>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</si>
  <si>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</si>
  <si>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</si>
  <si>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</si>
  <si>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</si>
  <si>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</si>
  <si>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</si>
  <si>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</si>
  <si>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</si>
  <si>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</si>
  <si>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</si>
  <si>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</si>
  <si>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</si>
  <si>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</si>
  <si>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</si>
  <si>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</si>
  <si>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</si>
  <si>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</si>
  <si>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</si>
  <si>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</si>
  <si>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</si>
  <si>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</si>
  <si>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</si>
  <si>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</si>
  <si>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</si>
  <si>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</si>
  <si>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</si>
  <si>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</si>
  <si>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</si>
  <si>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</si>
  <si>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</si>
  <si>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</si>
  <si>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</si>
  <si>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</si>
  <si>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</si>
  <si>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</si>
  <si>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</si>
  <si>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</si>
  <si>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</si>
  <si>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</si>
  <si>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</si>
  <si>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</si>
  <si>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</si>
  <si>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</si>
  <si>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</si>
  <si>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</si>
  <si>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</si>
  <si>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</si>
  <si>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</si>
  <si>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</si>
  <si>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</si>
  <si>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</si>
  <si>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</si>
  <si>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</si>
  <si>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</si>
  <si>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</si>
  <si>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</si>
  <si>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</si>
  <si>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</si>
  <si>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</si>
  <si>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</si>
  <si>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</si>
  <si>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</si>
  <si>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</si>
  <si>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</si>
  <si>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</si>
  <si>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</si>
  <si>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</si>
  <si>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</si>
  <si>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</si>
  <si>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</si>
  <si>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</si>
  <si>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</si>
  <si>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</si>
  <si>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</si>
  <si>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</si>
  <si>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</si>
  <si>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</si>
  <si>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</si>
  <si>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</si>
  <si>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</si>
  <si>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</si>
  <si>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</si>
  <si>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</si>
  <si>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</si>
  <si>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</si>
  <si>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</si>
  <si>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</si>
  <si>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</si>
  <si>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</si>
  <si>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</si>
  <si>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</si>
  <si>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</si>
  <si>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</si>
  <si>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</si>
  <si>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</si>
  <si>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</si>
  <si>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</si>
  <si>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</si>
  <si>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</si>
  <si>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</si>
  <si>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</si>
  <si>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</si>
  <si>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</si>
  <si>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</si>
  <si>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</si>
  <si>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</si>
  <si>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</si>
  <si>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</si>
  <si>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</si>
  <si>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</si>
  <si>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</si>
  <si>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</si>
  <si>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</si>
  <si>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</si>
  <si>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</si>
  <si>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</si>
  <si>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</si>
  <si>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</si>
  <si>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</si>
  <si>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</si>
  <si>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</si>
  <si>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</si>
  <si>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</si>
  <si>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</si>
  <si>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</si>
  <si>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</si>
  <si>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</si>
  <si>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</si>
  <si>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</si>
  <si>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</si>
  <si>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</si>
  <si>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</si>
  <si>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</si>
  <si>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</si>
  <si>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</si>
  <si>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</si>
  <si>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</si>
  <si>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</si>
  <si>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</si>
  <si>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</si>
  <si>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</si>
  <si>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</si>
  <si>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</si>
  <si>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</si>
  <si>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</si>
  <si>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</si>
  <si>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</si>
  <si>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</si>
  <si>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</si>
  <si>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</si>
  <si>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</si>
  <si>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</si>
  <si>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</si>
  <si>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</si>
  <si>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</si>
  <si>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</si>
  <si>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</si>
  <si>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</si>
  <si>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</si>
  <si>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</si>
  <si>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</si>
  <si>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</si>
  <si>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</si>
  <si>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</si>
  <si>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</si>
  <si>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</si>
  <si>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</si>
  <si>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</si>
  <si>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</si>
  <si>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</si>
  <si>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</si>
  <si>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</si>
  <si>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</si>
  <si>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</si>
  <si>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</si>
  <si>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</si>
  <si>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</si>
  <si>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</si>
  <si>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</si>
  <si>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</si>
  <si>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</si>
  <si>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</si>
  <si>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</si>
  <si>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</si>
  <si>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</si>
  <si>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</si>
  <si>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</si>
  <si>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</si>
  <si>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</si>
  <si>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</si>
  <si>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</si>
  <si>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</si>
  <si>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</si>
  <si>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</si>
  <si>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</si>
  <si>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</si>
  <si>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</si>
  <si>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</si>
  <si>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</si>
  <si>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</si>
  <si>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</si>
  <si>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</si>
  <si>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</si>
  <si>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</si>
  <si>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</si>
  <si>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</si>
  <si>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</si>
  <si>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</si>
  <si>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</si>
  <si>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</si>
  <si>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</si>
  <si>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</si>
  <si>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</si>
  <si>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</si>
  <si>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</si>
  <si>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</si>
  <si>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</si>
  <si>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</si>
  <si>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</si>
  <si>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</si>
  <si>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</si>
  <si>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</si>
  <si>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</si>
  <si>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</si>
  <si>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</si>
  <si>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</si>
  <si>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</si>
  <si>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</si>
  <si>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</si>
  <si>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</si>
  <si>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</si>
  <si>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</si>
  <si>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</si>
  <si>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</si>
  <si>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</si>
  <si>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</si>
  <si>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</si>
  <si>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</si>
  <si>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</si>
  <si>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</si>
  <si>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</si>
  <si>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</si>
  <si>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</si>
  <si>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</si>
  <si>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</si>
  <si>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</si>
  <si>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</si>
  <si>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</si>
  <si>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</si>
  <si>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</si>
  <si>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</si>
  <si>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</si>
  <si>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</si>
  <si>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</si>
  <si>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</si>
  <si>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</si>
  <si>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</si>
  <si>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</si>
  <si>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</si>
  <si>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</si>
  <si>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</si>
  <si>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</si>
  <si>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</si>
  <si>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</si>
  <si>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</si>
  <si>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</si>
  <si>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</si>
  <si>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</si>
  <si>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</si>
  <si>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</si>
  <si>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</si>
  <si>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</si>
  <si>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</si>
  <si>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</si>
  <si>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</si>
  <si>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</si>
  <si>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</si>
  <si>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</si>
  <si>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</si>
  <si>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</si>
  <si>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</si>
  <si>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</si>
  <si>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</si>
  <si>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</si>
  <si>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</si>
  <si>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</si>
  <si>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</si>
  <si>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</si>
  <si>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</si>
  <si>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</si>
  <si>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</si>
  <si>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</si>
  <si>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</si>
  <si>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</si>
  <si>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</si>
  <si>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</si>
  <si>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</si>
  <si>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</si>
  <si>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</si>
  <si>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</si>
  <si>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</si>
  <si>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</si>
  <si>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</si>
  <si>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</si>
  <si>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</si>
  <si>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</si>
  <si>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</si>
  <si>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</si>
  <si>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</si>
  <si>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</si>
  <si>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</si>
  <si>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</si>
  <si>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</si>
  <si>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</si>
  <si>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</si>
  <si>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</si>
  <si>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</si>
  <si>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</si>
  <si>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</si>
  <si>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</si>
  <si>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</si>
  <si>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</si>
  <si>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</si>
  <si>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</si>
  <si>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</si>
  <si>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</si>
  <si>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</si>
  <si>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</si>
  <si>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</si>
  <si>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</si>
  <si>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</si>
  <si>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</si>
  <si>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</si>
  <si>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</si>
  <si>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</si>
  <si>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</si>
  <si>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</si>
  <si>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</si>
  <si>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</si>
  <si>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</si>
  <si>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</si>
  <si>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</si>
  <si>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</si>
  <si>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</si>
  <si>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</si>
  <si>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</si>
  <si>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</si>
  <si>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</si>
  <si>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</si>
  <si>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</si>
  <si>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</si>
  <si>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</si>
  <si>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</si>
  <si>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</si>
  <si>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</si>
  <si>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</si>
  <si>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</si>
  <si>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</si>
  <si>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</si>
  <si>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</si>
  <si>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</si>
  <si>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</si>
  <si>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</si>
  <si>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</si>
  <si>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</si>
  <si>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</si>
  <si>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</si>
  <si>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</si>
  <si>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</si>
  <si>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</si>
  <si>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</si>
  <si>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</si>
  <si>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</si>
  <si>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</si>
  <si>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</si>
  <si>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</si>
  <si>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</si>
  <si>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</si>
  <si>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</si>
  <si>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</si>
  <si>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</si>
  <si>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</si>
  <si>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</si>
  <si>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</si>
  <si>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</si>
  <si>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</si>
  <si>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</si>
  <si>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</si>
  <si>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</si>
  <si>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</si>
  <si>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</si>
  <si>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</si>
  <si>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</si>
  <si>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</si>
  <si>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</si>
  <si>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</si>
  <si>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</si>
  <si>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</si>
  <si>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</si>
  <si>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</si>
  <si>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</si>
  <si>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</si>
  <si>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</si>
  <si>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</si>
  <si>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</si>
  <si>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</si>
  <si>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</si>
  <si>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</si>
  <si>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</si>
  <si>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</si>
  <si>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</si>
  <si>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</si>
  <si>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</si>
  <si>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</si>
  <si>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</si>
  <si>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</si>
  <si>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</si>
  <si>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</si>
  <si>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</si>
  <si>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</si>
  <si>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</si>
  <si>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</si>
  <si>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</si>
  <si>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</si>
  <si>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</si>
  <si>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</si>
  <si>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</si>
  <si>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</si>
  <si>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</si>
  <si>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</si>
  <si>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</si>
  <si>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</si>
  <si>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</si>
  <si>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</si>
  <si>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</si>
  <si>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</si>
  <si>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</si>
  <si>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</si>
  <si>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</si>
  <si>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</si>
  <si>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</si>
  <si>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</si>
  <si>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</si>
  <si>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</si>
  <si>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</si>
  <si>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</si>
  <si>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</si>
  <si>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</si>
  <si>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</si>
  <si>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</si>
  <si>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</si>
  <si>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</si>
  <si>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</si>
  <si>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</si>
  <si>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</si>
  <si>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</si>
  <si>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</si>
  <si>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</si>
  <si>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</si>
  <si>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</si>
  <si>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</si>
  <si>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</si>
  <si>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</si>
  <si>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</si>
  <si>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</si>
  <si>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</si>
  <si>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</si>
  <si>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</si>
  <si>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</si>
  <si>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</si>
  <si>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</si>
  <si>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</si>
  <si>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</si>
  <si>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</si>
  <si>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</si>
  <si>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</si>
  <si>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</si>
  <si>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</si>
  <si>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</si>
  <si>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</si>
  <si>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</si>
  <si>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</si>
  <si>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</si>
  <si>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</si>
  <si>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</si>
  <si>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</si>
  <si>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</si>
  <si>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</si>
  <si>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</si>
  <si>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</si>
  <si>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</si>
  <si>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</si>
  <si>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</si>
  <si>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</si>
  <si>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</si>
  <si>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</si>
  <si>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</si>
  <si>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</si>
  <si>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</si>
  <si>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</si>
  <si>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</si>
  <si>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</si>
  <si>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</si>
  <si>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</si>
  <si>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</si>
  <si>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</si>
  <si>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</si>
  <si>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</si>
  <si>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</si>
  <si>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</si>
  <si>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</si>
  <si>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</si>
  <si>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</si>
  <si>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</si>
  <si>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</si>
  <si>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</si>
  <si>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</si>
  <si>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</si>
  <si>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</si>
  <si>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</si>
  <si>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</si>
  <si>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</si>
  <si>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</si>
  <si>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</si>
  <si>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</si>
  <si>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</si>
  <si>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</si>
  <si>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</si>
  <si>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</si>
  <si>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</si>
  <si>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</si>
  <si>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</si>
  <si>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</si>
  <si>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</si>
  <si>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</si>
  <si>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</si>
  <si>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</si>
  <si>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</si>
  <si>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</si>
  <si>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</si>
  <si>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</si>
  <si>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</si>
  <si>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</si>
  <si>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</si>
  <si>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</si>
  <si>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</si>
  <si>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</si>
  <si>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</si>
  <si>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</si>
  <si>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</si>
  <si>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</si>
  <si>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</si>
  <si>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</si>
  <si>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</si>
  <si>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</si>
  <si>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</si>
  <si>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</si>
  <si>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</si>
  <si>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</si>
  <si>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</si>
  <si>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</si>
  <si>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</si>
  <si>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</si>
  <si>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</si>
  <si>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</si>
  <si>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</si>
  <si>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</si>
  <si>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</si>
  <si>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</si>
  <si>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</si>
  <si>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</si>
  <si>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</si>
  <si>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</si>
  <si>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</si>
  <si>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</si>
  <si>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</si>
  <si>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</si>
  <si>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</si>
  <si>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</si>
  <si>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</si>
  <si>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</si>
  <si>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</si>
  <si>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</si>
  <si>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</si>
  <si>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</si>
  <si>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</si>
  <si>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</si>
  <si>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</si>
  <si>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</si>
  <si>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</si>
  <si>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</si>
  <si>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</si>
  <si>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</si>
  <si>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</si>
  <si>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</si>
  <si>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</si>
  <si>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</si>
  <si>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</si>
  <si>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</si>
  <si>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</si>
  <si>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</si>
  <si>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</si>
  <si>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</si>
  <si>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</si>
  <si>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</si>
  <si>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</si>
  <si>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</si>
  <si>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</si>
  <si>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</si>
  <si>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</si>
  <si>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</si>
  <si>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</si>
  <si>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</si>
  <si>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</si>
  <si>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</si>
  <si>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</si>
  <si>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</si>
  <si>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</si>
  <si>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</si>
  <si>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</si>
  <si>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</si>
  <si>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</si>
  <si>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</si>
  <si>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</si>
  <si>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</si>
  <si>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</si>
  <si>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</si>
  <si>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</si>
  <si>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</si>
  <si>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</si>
  <si>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</si>
  <si>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</si>
  <si>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</si>
  <si>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</si>
  <si>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</si>
  <si>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</si>
  <si>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</si>
  <si>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</si>
  <si>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</si>
  <si>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</si>
  <si>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</si>
  <si>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</si>
  <si>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</si>
  <si>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</si>
  <si>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</si>
  <si>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</si>
  <si>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</si>
  <si>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</si>
  <si>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</si>
  <si>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</si>
  <si>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</si>
  <si>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</si>
  <si>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</si>
  <si>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</si>
  <si>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</si>
  <si>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</si>
  <si>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</si>
  <si>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</si>
  <si>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</si>
  <si>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</si>
  <si>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</si>
  <si>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</si>
  <si>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</si>
  <si>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</si>
  <si>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</si>
  <si>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</si>
  <si>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</si>
  <si>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</si>
  <si>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</si>
  <si>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</si>
  <si>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</si>
  <si>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</si>
  <si>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</si>
  <si>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</si>
  <si>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</si>
  <si>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</si>
  <si>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</si>
  <si>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</si>
  <si>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</si>
  <si>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</si>
  <si>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</si>
  <si>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</si>
  <si>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</si>
  <si>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</si>
  <si>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</si>
  <si>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</si>
  <si>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</si>
  <si>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</si>
  <si>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</si>
  <si>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</si>
  <si>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</si>
  <si>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</si>
  <si>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</si>
  <si>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</si>
  <si>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</si>
  <si>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</si>
  <si>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</si>
  <si>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</si>
  <si>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</si>
  <si>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</si>
  <si>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</si>
  <si>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</si>
  <si>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</si>
  <si>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</si>
  <si>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</si>
  <si>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</si>
  <si>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</si>
  <si>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</si>
  <si>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</si>
  <si>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</si>
  <si>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</si>
  <si>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</si>
  <si>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</si>
  <si>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</si>
  <si>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</si>
  <si>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</si>
  <si>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</si>
  <si>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</si>
  <si>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</si>
  <si>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</si>
  <si>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</si>
  <si>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</si>
  <si>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</si>
  <si>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</si>
  <si>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</si>
  <si>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</si>
  <si>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</si>
  <si>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</si>
  <si>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</si>
  <si>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</si>
  <si>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</si>
  <si>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</si>
  <si>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</si>
  <si>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</si>
  <si>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</si>
  <si>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</si>
  <si>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</si>
  <si>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</si>
  <si>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</si>
  <si>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</si>
  <si>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</si>
  <si>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</si>
  <si>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</si>
  <si>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</si>
  <si>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</si>
  <si>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</si>
  <si>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</si>
  <si>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</si>
  <si>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</si>
  <si>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</si>
  <si>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</si>
  <si>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</si>
  <si>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</si>
  <si>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</si>
  <si>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</si>
  <si>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</si>
  <si>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</si>
  <si>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</si>
  <si>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</si>
  <si>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</si>
  <si>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</si>
  <si>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</si>
  <si>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</si>
  <si>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</si>
  <si>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</si>
  <si>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</si>
  <si>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</si>
  <si>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</si>
  <si>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</si>
  <si>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</si>
  <si>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</si>
  <si>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</si>
  <si>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</si>
  <si>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</si>
  <si>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</si>
  <si>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</si>
  <si>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</si>
  <si>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</si>
  <si>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</si>
  <si>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</si>
  <si>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</si>
  <si>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</si>
  <si>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</si>
  <si>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</si>
  <si>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</si>
  <si>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</si>
  <si>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</si>
  <si>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</si>
  <si>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</si>
  <si>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</si>
  <si>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</si>
  <si>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</si>
  <si>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</si>
  <si>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</si>
  <si>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</si>
  <si>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</si>
  <si>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</si>
  <si>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</si>
  <si>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</si>
  <si>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</si>
  <si>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</si>
  <si>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</si>
  <si>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</si>
  <si>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</si>
  <si>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</si>
  <si>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</si>
  <si>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</si>
  <si>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</si>
  <si>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</si>
  <si>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</si>
  <si>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</si>
  <si>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</si>
  <si>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</si>
  <si>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</si>
  <si>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</si>
  <si>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</si>
  <si>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</si>
  <si>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</si>
  <si>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</si>
  <si>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</si>
  <si>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</si>
  <si>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</si>
  <si>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</si>
  <si>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</si>
  <si>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</si>
  <si>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</si>
  <si>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</si>
  <si>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</si>
  <si>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</si>
  <si>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</si>
  <si>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</si>
  <si>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</si>
  <si>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</si>
  <si>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</si>
  <si>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</si>
  <si>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</si>
  <si>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</si>
  <si>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</si>
  <si>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</si>
  <si>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</si>
  <si>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</si>
  <si>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</si>
  <si>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</si>
  <si>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</si>
  <si>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</si>
  <si>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</si>
  <si>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</si>
  <si>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</si>
  <si>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</si>
  <si>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</si>
  <si>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</si>
  <si>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</si>
  <si>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</si>
  <si>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</si>
  <si>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</si>
  <si>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</si>
  <si>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</si>
  <si>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</si>
  <si>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</si>
  <si>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</si>
  <si>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</si>
  <si>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</si>
  <si>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</si>
  <si>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</si>
  <si>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</si>
  <si>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</si>
  <si>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</si>
  <si>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</si>
  <si>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</si>
  <si>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</si>
  <si>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</si>
  <si>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</si>
  <si>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</si>
  <si>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</si>
  <si>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</si>
  <si>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</si>
  <si>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</si>
  <si>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</si>
  <si>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</si>
  <si>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</si>
  <si>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</si>
  <si>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</si>
  <si>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</si>
  <si>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</si>
  <si>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</si>
  <si>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</si>
  <si>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</si>
  <si>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</si>
  <si>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</si>
  <si>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</si>
  <si>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</si>
  <si>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</si>
  <si>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</si>
  <si>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</si>
  <si>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</si>
  <si>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</si>
  <si>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</si>
  <si>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</si>
  <si>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</si>
  <si>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</si>
  <si>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</si>
  <si>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</si>
  <si>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</si>
  <si>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</si>
  <si>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</si>
  <si>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</si>
  <si>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</si>
  <si>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</si>
  <si>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</si>
  <si>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</si>
  <si>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</si>
  <si>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</si>
  <si>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</si>
  <si>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</si>
  <si>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</si>
  <si>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</si>
  <si>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</si>
  <si>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</si>
  <si>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</si>
  <si>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</si>
  <si>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</si>
  <si>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</si>
  <si>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</si>
  <si>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</si>
  <si>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</si>
  <si>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</si>
  <si>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</si>
  <si>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</si>
  <si>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</si>
  <si>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</si>
  <si>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</si>
  <si>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</si>
  <si>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</si>
  <si>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</si>
  <si>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</si>
  <si>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</si>
  <si>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</si>
  <si>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</si>
  <si>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</si>
  <si>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</si>
  <si>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</si>
  <si>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</si>
  <si>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</si>
  <si>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</si>
  <si>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</si>
  <si>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</si>
  <si>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</si>
  <si>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</si>
  <si>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</si>
  <si>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</si>
  <si>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</si>
  <si>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</si>
  <si>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</si>
  <si>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</si>
  <si>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</si>
  <si>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</si>
  <si>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</si>
  <si>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</si>
  <si>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</si>
  <si>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</si>
  <si>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</si>
  <si>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</si>
  <si>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</si>
  <si>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</si>
  <si>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</si>
  <si>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</si>
  <si>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</si>
  <si>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</si>
  <si>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</si>
  <si>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</si>
  <si>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</si>
  <si>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</si>
  <si>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</si>
  <si>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</si>
  <si>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</si>
  <si>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</si>
  <si>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</si>
  <si>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</si>
  <si>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</si>
  <si>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</si>
  <si>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</si>
  <si>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</si>
  <si>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</si>
  <si>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</si>
  <si>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</si>
  <si>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</si>
  <si>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</si>
  <si>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</si>
  <si>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</si>
  <si>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</si>
  <si>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</si>
  <si>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</si>
  <si>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</si>
  <si>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</si>
  <si>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</si>
  <si>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</si>
  <si>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</si>
  <si>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</si>
  <si>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</si>
  <si>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</si>
  <si>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</si>
  <si>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</si>
  <si>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</si>
  <si>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</si>
  <si>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</si>
  <si>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</si>
  <si>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</si>
  <si>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</si>
  <si>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</si>
  <si>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</si>
  <si>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</si>
  <si>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</si>
  <si>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</si>
  <si>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</si>
  <si>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</si>
  <si>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</si>
  <si>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</si>
  <si>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</si>
  <si>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</si>
  <si>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</si>
  <si>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</si>
  <si>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</si>
  <si>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</si>
  <si>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</si>
  <si>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</si>
  <si>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</si>
  <si>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</si>
  <si>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</si>
  <si>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</si>
  <si>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</si>
  <si>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</si>
  <si>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</si>
  <si>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</si>
  <si>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</si>
  <si>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</si>
  <si>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</si>
  <si>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</si>
  <si>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</si>
  <si>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</si>
  <si>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</si>
  <si>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</si>
  <si>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</si>
  <si>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</si>
  <si>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</si>
  <si>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</si>
  <si>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</si>
  <si>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</si>
  <si>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</si>
  <si>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</si>
  <si>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</si>
  <si>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</si>
  <si>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</si>
  <si>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</si>
  <si>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</si>
  <si>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</si>
  <si>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</si>
  <si>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</si>
  <si>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</si>
  <si>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</si>
  <si>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</si>
  <si>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</si>
  <si>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</si>
  <si>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</si>
  <si>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</si>
  <si>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</si>
  <si>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</si>
  <si>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</si>
  <si>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</si>
  <si>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</si>
  <si>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</si>
  <si>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</si>
  <si>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</si>
  <si>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</si>
  <si>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</si>
  <si>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</si>
  <si>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</si>
  <si>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</si>
  <si>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</si>
  <si>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</si>
  <si>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</si>
  <si>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</si>
  <si>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</si>
  <si>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</si>
  <si>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</si>
  <si>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</si>
  <si>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</si>
  <si>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</si>
  <si>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</si>
  <si>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</si>
  <si>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</si>
  <si>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</si>
  <si>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</si>
  <si>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</si>
  <si>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</si>
  <si>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</si>
  <si>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</si>
  <si>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</si>
  <si>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</si>
  <si>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</si>
  <si>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</si>
  <si>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</si>
  <si>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</si>
  <si>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</si>
  <si>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</si>
  <si>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</si>
  <si>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</si>
  <si>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</si>
  <si>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</si>
  <si>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</si>
  <si>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</si>
  <si>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</si>
  <si>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</si>
  <si>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</si>
  <si>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</si>
  <si>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</si>
  <si>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</si>
  <si>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</si>
  <si>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</si>
  <si>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</si>
  <si>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</si>
  <si>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</si>
  <si>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</si>
  <si>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</si>
  <si>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</si>
  <si>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</si>
  <si>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</si>
  <si>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</si>
  <si>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</si>
  <si>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</si>
  <si>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</si>
  <si>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</si>
  <si>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</si>
  <si>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</si>
  <si>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</si>
  <si>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</si>
  <si>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</si>
  <si>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</si>
  <si>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</si>
  <si>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</si>
  <si>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</si>
  <si>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</si>
  <si>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</si>
  <si>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</si>
  <si>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</si>
  <si>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</si>
  <si>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</si>
  <si>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</si>
  <si>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</si>
  <si>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</si>
  <si>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</si>
  <si>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</si>
  <si>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</si>
  <si>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</si>
  <si>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</si>
  <si>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</si>
  <si>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</si>
  <si>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</si>
  <si>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</si>
  <si>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</si>
  <si>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</si>
  <si>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</si>
  <si>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</si>
  <si>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</si>
  <si>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</si>
  <si>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</si>
  <si>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</si>
  <si>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</si>
  <si>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</si>
  <si>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</si>
  <si>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</si>
  <si>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</si>
  <si>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</si>
  <si>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</si>
  <si>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</si>
  <si>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</si>
  <si>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</si>
  <si>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</si>
  <si>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</si>
  <si>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</si>
  <si>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</si>
  <si>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</si>
  <si>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</si>
  <si>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</si>
  <si>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</si>
  <si>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</si>
  <si>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</si>
  <si>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</si>
  <si>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</si>
  <si>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</si>
  <si>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</si>
  <si>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</si>
  <si>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</si>
  <si>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</si>
  <si>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</si>
  <si>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</si>
  <si>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</si>
  <si>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</si>
  <si>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</si>
  <si>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</si>
  <si>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</si>
  <si>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</si>
  <si>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</si>
  <si>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</si>
  <si>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</si>
  <si>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</si>
  <si>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</si>
  <si>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</si>
  <si>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</si>
  <si>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</si>
  <si>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</si>
  <si>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</si>
  <si>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</si>
  <si>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</si>
  <si>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</si>
  <si>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</si>
  <si>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</si>
  <si>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</si>
  <si>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</si>
  <si>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</si>
  <si>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</si>
  <si>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</si>
  <si>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</si>
  <si>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</si>
  <si>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</si>
  <si>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</si>
  <si>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</si>
  <si>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</si>
  <si>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</si>
  <si>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</si>
  <si>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</si>
  <si>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</si>
  <si>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</si>
  <si>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</si>
  <si>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</si>
  <si>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</si>
  <si>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</si>
  <si>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</si>
  <si>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</si>
  <si>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</si>
  <si>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</si>
  <si>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</si>
  <si>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</si>
  <si>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</si>
  <si>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</si>
  <si>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</si>
  <si>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</si>
  <si>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</si>
  <si>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</si>
  <si>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</si>
  <si>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</si>
  <si>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</si>
  <si>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</si>
  <si>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</si>
  <si>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</si>
  <si>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</si>
  <si>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</si>
  <si>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</si>
  <si>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</si>
  <si>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</si>
  <si>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</si>
  <si>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</si>
  <si>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</si>
  <si>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</si>
  <si>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</si>
  <si>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</si>
  <si>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</si>
  <si>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</si>
  <si>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</si>
  <si>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</si>
  <si>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</si>
  <si>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</si>
  <si>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</si>
  <si>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</si>
  <si>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</si>
  <si>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</si>
  <si>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</si>
  <si>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</si>
  <si>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</si>
  <si>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</si>
  <si>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</si>
  <si>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</si>
  <si>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</si>
  <si>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</si>
  <si>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</si>
  <si>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</si>
  <si>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</si>
  <si>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</si>
  <si>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</si>
  <si>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</si>
  <si>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</si>
  <si>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</si>
  <si>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</si>
  <si>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</si>
  <si>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</si>
  <si>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</si>
  <si>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</si>
  <si>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</si>
  <si>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</si>
  <si>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</si>
  <si>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</si>
  <si>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</si>
  <si>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</si>
  <si>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</si>
  <si>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</si>
  <si>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</si>
  <si>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</si>
  <si>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</si>
  <si>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</si>
  <si>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</si>
  <si>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</si>
  <si>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</si>
  <si>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</si>
  <si>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</si>
  <si>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</si>
  <si>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</si>
  <si>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</si>
  <si>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</si>
  <si>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</si>
  <si>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</si>
  <si>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</si>
  <si>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</si>
  <si>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</si>
  <si>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</si>
  <si>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</si>
  <si>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</si>
  <si>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</si>
  <si>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</si>
  <si>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</si>
  <si>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</si>
  <si>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</si>
  <si>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</si>
  <si>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</si>
  <si>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</si>
  <si>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</si>
  <si>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</si>
  <si>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</si>
  <si>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</si>
  <si>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</si>
  <si>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</si>
  <si>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</si>
  <si>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</si>
  <si>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</si>
  <si>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</si>
  <si>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</si>
  <si>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</si>
  <si>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</si>
  <si>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</si>
  <si>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</si>
  <si>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</si>
  <si>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</si>
  <si>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</si>
  <si>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</si>
  <si>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</si>
  <si>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</si>
  <si>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</si>
  <si>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</si>
  <si>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</si>
  <si>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</si>
  <si>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</si>
  <si>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</si>
  <si>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</si>
  <si>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</si>
  <si>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</si>
  <si>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</si>
  <si>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</si>
  <si>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</si>
  <si>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</si>
  <si>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</si>
  <si>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</si>
  <si>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</si>
  <si>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</si>
  <si>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</si>
  <si>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</si>
  <si>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</si>
  <si>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</si>
  <si>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</si>
  <si>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</si>
  <si>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</si>
  <si>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</si>
  <si>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</si>
  <si>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</si>
  <si>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</si>
  <si>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</si>
  <si>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</si>
  <si>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</si>
  <si>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</si>
  <si>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</si>
  <si>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</si>
  <si>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</si>
  <si>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</si>
  <si>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</si>
  <si>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</si>
  <si>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</si>
  <si>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</si>
  <si>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</si>
  <si>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</si>
  <si>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</si>
  <si>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</si>
  <si>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</si>
  <si>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</si>
  <si>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</si>
  <si>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</si>
  <si>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</si>
  <si>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</si>
  <si>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</si>
  <si>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</si>
  <si>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</si>
  <si>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</si>
  <si>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</si>
  <si>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</si>
  <si>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</si>
  <si>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</si>
  <si>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</si>
  <si>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</si>
  <si>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</si>
  <si>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</si>
  <si>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</si>
  <si>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</si>
  <si>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</si>
  <si>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</si>
  <si>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</si>
  <si>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</si>
  <si>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</si>
  <si>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</si>
  <si>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</si>
  <si>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</si>
  <si>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</si>
  <si>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</si>
  <si>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</si>
  <si>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</si>
  <si>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</si>
  <si>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</si>
  <si>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</si>
  <si>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</si>
  <si>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</si>
  <si>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</si>
  <si>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</si>
  <si>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</si>
  <si>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</si>
  <si>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</si>
  <si>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</si>
  <si>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</si>
  <si>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</si>
  <si>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</si>
  <si>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</si>
  <si>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</si>
  <si>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</si>
  <si>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</si>
  <si>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</si>
  <si>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</si>
  <si>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</si>
  <si>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</si>
  <si>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</si>
  <si>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</si>
  <si>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</si>
  <si>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</si>
  <si>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</si>
  <si>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</si>
  <si>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</si>
  <si>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</si>
  <si>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</si>
  <si>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</si>
  <si>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</si>
  <si>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</si>
  <si>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</si>
  <si>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</si>
  <si>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</si>
  <si>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</si>
  <si>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</si>
  <si>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</si>
  <si>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</si>
  <si>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</si>
  <si>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</si>
  <si>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</si>
  <si>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</si>
  <si>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</si>
  <si>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</si>
  <si>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</si>
  <si>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</si>
  <si>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</si>
  <si>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</si>
  <si>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</si>
  <si>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</si>
  <si>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</si>
  <si>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</si>
  <si>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</si>
  <si>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</si>
  <si>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</si>
  <si>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</si>
  <si>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</si>
  <si>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</si>
  <si>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</si>
  <si>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</si>
  <si>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</si>
  <si>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</si>
  <si>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</si>
  <si>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</si>
  <si>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</si>
  <si>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</si>
  <si>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</si>
  <si>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</si>
  <si>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</si>
  <si>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</si>
  <si>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</si>
  <si>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</si>
  <si>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</si>
  <si>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</si>
  <si>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</si>
  <si>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</si>
  <si>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</si>
  <si>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</si>
  <si>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</si>
  <si>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</si>
  <si>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</si>
  <si>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</si>
  <si>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</si>
  <si>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</si>
  <si>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</si>
  <si>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</si>
  <si>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</si>
  <si>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</si>
  <si>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</si>
  <si>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</si>
  <si>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</si>
  <si>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</si>
  <si>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</si>
  <si>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</si>
  <si>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</si>
  <si>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</si>
  <si>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</si>
  <si>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</si>
  <si>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</si>
  <si>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</si>
  <si>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</si>
  <si>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</si>
  <si>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</si>
  <si>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</si>
  <si>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</si>
  <si>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</si>
  <si>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</si>
  <si>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</si>
  <si>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</si>
  <si>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</si>
  <si>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</si>
  <si>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</si>
  <si>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</si>
  <si>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</si>
  <si>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</si>
  <si>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</si>
  <si>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</si>
  <si>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</si>
  <si>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</si>
  <si>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</si>
  <si>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</si>
  <si>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</si>
  <si>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</si>
  <si>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</si>
  <si>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</si>
  <si>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</si>
  <si>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</si>
  <si>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</si>
  <si>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</si>
  <si>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</si>
  <si>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</si>
  <si>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</si>
  <si>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</si>
  <si>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</si>
  <si>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</si>
  <si>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</si>
  <si>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</si>
  <si>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</si>
  <si>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</si>
  <si>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</si>
  <si>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</si>
  <si>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</si>
  <si>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</si>
  <si>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</si>
  <si>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</si>
  <si>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</si>
  <si>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</si>
  <si>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</si>
  <si>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</si>
  <si>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</si>
  <si>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</si>
  <si>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</si>
  <si>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</si>
  <si>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</si>
  <si>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</si>
  <si>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</si>
  <si>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</si>
  <si>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</si>
  <si>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</si>
  <si>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</si>
  <si>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</si>
  <si>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</si>
  <si>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</si>
  <si>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</si>
  <si>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</si>
  <si>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</si>
  <si>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</si>
  <si>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</si>
  <si>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</si>
  <si>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</si>
  <si>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</si>
  <si>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</si>
  <si>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</si>
  <si>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</si>
  <si>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</si>
  <si>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</si>
  <si>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</si>
  <si>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</si>
  <si>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</si>
  <si>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</si>
  <si>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</si>
  <si>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</si>
  <si>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</si>
  <si>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</si>
  <si>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</si>
  <si>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</si>
  <si>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</si>
  <si>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</si>
  <si>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</si>
  <si>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</si>
  <si>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</si>
  <si>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</si>
  <si>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</si>
  <si>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</si>
  <si>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</si>
  <si>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</si>
  <si>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</si>
  <si>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</si>
  <si>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</si>
  <si>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</si>
  <si>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</si>
  <si>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</si>
  <si>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</si>
  <si>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</si>
  <si>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</si>
  <si>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</si>
  <si>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</si>
  <si>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</si>
  <si>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</si>
  <si>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</si>
  <si>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</si>
  <si>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</si>
  <si>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</si>
  <si>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</si>
  <si>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</si>
  <si>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</si>
  <si>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</si>
  <si>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</si>
  <si>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</si>
  <si>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</si>
  <si>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</si>
  <si>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</si>
  <si>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</si>
  <si>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</si>
  <si>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</si>
  <si>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</si>
  <si>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</si>
  <si>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</si>
  <si>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</si>
  <si>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</si>
  <si>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</si>
  <si>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</si>
  <si>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</si>
  <si>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</si>
  <si>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</si>
  <si>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</si>
  <si>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</si>
  <si>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</si>
  <si>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</si>
  <si>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</si>
  <si>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</si>
  <si>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</si>
  <si>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</si>
  <si>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</si>
  <si>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</si>
  <si>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</si>
  <si>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</si>
  <si>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</si>
  <si>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</si>
  <si>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</si>
  <si>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</si>
  <si>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</si>
  <si>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</si>
  <si>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</si>
  <si>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</si>
  <si>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</si>
  <si>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</si>
  <si>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</si>
  <si>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</si>
  <si>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</si>
  <si>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</si>
  <si>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</si>
  <si>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</si>
  <si>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</si>
  <si>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</si>
  <si>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</si>
  <si>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</si>
  <si>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</si>
  <si>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</si>
  <si>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</si>
  <si>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</si>
  <si>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</si>
  <si>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</si>
  <si>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</si>
  <si>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</si>
  <si>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</si>
  <si>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</si>
  <si>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</si>
  <si>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RBB</t>
  </si>
  <si>
    <t>RBB's internally added process.</t>
  </si>
  <si>
    <t>02-739-2489</t>
  </si>
  <si>
    <t>DUN</t>
  </si>
  <si>
    <t>1909 Old Mansfield Rd. WOOSTER, 44691, OH</t>
  </si>
  <si>
    <t>Robert Ortoft</t>
  </si>
  <si>
    <t>RORTOFT@RBBSYSTEMS.COM</t>
  </si>
  <si>
    <t>330-567-2906</t>
  </si>
  <si>
    <t>QUALITY AND ENGINEERING MANAGER</t>
  </si>
  <si>
    <t>They are THAISARCO and MSC, however they are CFSI RMI Compliant Smelters, THAISARCO uses iTSCI as the certify party to confirm the traceability of the tagged materials.</t>
  </si>
  <si>
    <t>See smelter list tab for Smelters of recycled source</t>
  </si>
  <si>
    <t>100%</t>
  </si>
  <si>
    <t>AIM</t>
  </si>
  <si>
    <t>Using single source supplier for RBB's internal process addition of 3TG</t>
  </si>
  <si>
    <t>Paweł Kupiec</t>
  </si>
  <si>
    <t>p.kupiec@fenixmetals.com</t>
  </si>
  <si>
    <t>scrap</t>
  </si>
  <si>
    <t>Ramiro Villavicencio</t>
  </si>
  <si>
    <t>ramiro.vallavicencio@vinto.gob.bo</t>
  </si>
  <si>
    <t>N/A, compliant smelter</t>
  </si>
  <si>
    <t>Bolivia  State owned &amp; Private Mines</t>
  </si>
  <si>
    <t>Bolivia</t>
  </si>
  <si>
    <t>Ivo Serkovic Gomez</t>
  </si>
  <si>
    <t>ivo.serkovic@minsur.com</t>
  </si>
  <si>
    <t>San Rafael</t>
  </si>
  <si>
    <t>Puno - Peru</t>
  </si>
  <si>
    <t>Mr. Guo</t>
  </si>
  <si>
    <t>yuntinic@sbcglobal.net</t>
  </si>
  <si>
    <t>Pacuni Chico (Reg.-No. 26961) - operated by Cooperativa Minera Pacuni Chico Ltda</t>
  </si>
  <si>
    <t>La Paz, Inquisivi Province, Quime Bolivia</t>
  </si>
  <si>
    <t>刘冰</t>
  </si>
  <si>
    <t>ice8417733@163.com</t>
  </si>
  <si>
    <t>无</t>
  </si>
  <si>
    <t>Gaofeng,tongkeng</t>
  </si>
  <si>
    <t>guangxi,china</t>
  </si>
  <si>
    <t>Michael Gervais</t>
  </si>
  <si>
    <t>Mike@GeibRefining.com</t>
  </si>
  <si>
    <t>N/A, Geib is a Smelter</t>
  </si>
  <si>
    <t>Kepulauan Bangka Belitung Mine, Bangka Mine, Belitung Mine, Bangka Selatan Mine, Bangka Tengah Mine</t>
  </si>
  <si>
    <t>Bangka</t>
  </si>
  <si>
    <t>27 JALAN PANTAI</t>
  </si>
  <si>
    <t>Raveentiran a/l Krishnan</t>
  </si>
  <si>
    <t>raveentiran@msmelt.com</t>
  </si>
  <si>
    <t>VARIOUS</t>
  </si>
  <si>
    <t>DRC, RWANDA, NIGERIA, AUSTRALIA, MALAYSIA, BRAZIL,</t>
  </si>
  <si>
    <t>Niels Keyaert / Vanessa Germonpre</t>
  </si>
  <si>
    <t>n.keyaert@aurubis.com / V.Germonpre@aurubis.com</t>
  </si>
  <si>
    <t>Recycled</t>
  </si>
  <si>
    <t>80 Moo 8 Sakdidej Road</t>
  </si>
  <si>
    <t>Mr. Andrew Davies</t>
  </si>
  <si>
    <t>andrew.davies@thaisarco.com</t>
  </si>
  <si>
    <t>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t>
  </si>
  <si>
    <t xml:space="preserve">Level 1 countries i.e. Indonesia, South America, South East Asia countries. Level 3 countries i.e. DRC and adjoined countries (including the Democratic Republic of the Congo (DRC), Rwanda, Uganda and Burundi.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</si>
</sst>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ORTOFT@RBBSYSTEM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ORTOFT@RBBSYSTEM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33F6B3-2C43-43B9-85B7-91D70CBC8A4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9CA876E-7D57-4509-A577-F56BCA6E828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277" t="s">
        <v>15798</v>
      </c>
      <c r="E13" s="277"/>
      <c r="F13" s="277"/>
      <c r="G13" s="277"/>
      <c r="H13" s="277"/>
      <c r="I13" s="277"/>
      <c r="J13" s="277"/>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45063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t="s">
        <v>15804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t="s">
        <v>15804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t="s">
        <v>15805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15806</v>
      </c>
      <c r="E57" s="369"/>
      <c r="F57" s="47"/>
      <c r="G57" s="334" t="s">
        <v>15807</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15806</v>
      </c>
      <c r="E58" s="369"/>
      <c r="F58" s="47"/>
      <c r="G58" s="334" t="s">
        <v>15807</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t="s">
        <v>15807</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t="s">
        <v>15807</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34" t="s">
        <v>15808</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489</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2:J12"/>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33544E-1BE3-4736-BC32-7DB880785F74}"/>
    <hyperlink ref="D20" r:id="rId4" xr:uid="{C9726352-E496-44EB-8D5C-FFBCBC689E4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F23" sqref="F2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766</v>
      </c>
      <c r="B5" s="182" t="s">
        <v>1126</v>
      </c>
      <c r="C5" s="186" t="s">
        <v>811</v>
      </c>
      <c r="D5" s="230" t="s">
        <v>811</v>
      </c>
      <c r="E5" s="182" t="s">
        <v>878</v>
      </c>
      <c r="F5" s="182" t="s">
        <v>766</v>
      </c>
      <c r="G5" s="182" t="s">
        <v>13240</v>
      </c>
      <c r="H5" s="183">
        <v>0</v>
      </c>
      <c r="I5" s="184" t="s">
        <v>1771</v>
      </c>
      <c r="J5" s="184" t="s">
        <v>9501</v>
      </c>
      <c r="K5" s="224" t="s">
        <v>15809</v>
      </c>
      <c r="L5" s="224" t="s">
        <v>15810</v>
      </c>
      <c r="M5" s="224"/>
      <c r="N5" s="224" t="s">
        <v>15811</v>
      </c>
      <c r="O5" s="224" t="s">
        <v>15811</v>
      </c>
      <c r="P5" s="185" t="s">
        <v>488</v>
      </c>
      <c r="Q5" s="225"/>
      <c r="R5" s="182" t="str">
        <f ca="1">IF(ISERROR($V5),"",OFFSET('Smelter Look-up'!$C$4,$V5-4,0)&amp;"")</f>
        <v>Fenix Metals</v>
      </c>
      <c r="S5" s="181" t="str">
        <f t="shared" ref="S5:S68" ca="1" si="0">IF(B5="","",IF(ISERROR(MATCH($E5,CL,0)),"Unknown",INDIRECT("'C'!$A$"&amp;MATCH($E5,CL,0)+1)))</f>
        <v>PL</v>
      </c>
      <c r="T5" s="181" t="str">
        <f ca="1">IF(B5="","",IF(ISERROR(MATCH($J5,SorP!$B$1:$B$6279,0)),"",INDIRECT("'SorP'!$A$"&amp;MATCH($S5&amp;$J5,SorP!C:C,0))))</f>
        <v>PL-18</v>
      </c>
      <c r="U5" s="201"/>
      <c r="V5" s="226">
        <f>IF(C5="",NA(),IF(OR(C5="Smelter not listed",C5="Smelter not yet identified"),MATCH($B5&amp;$D5,'Smelter Look-up'!$J:$J,0),MATCH($B5&amp;$C5,'Smelter Look-up'!$J:$J,0)))</f>
        <v>430</v>
      </c>
      <c r="X5" s="227">
        <f t="shared" ref="X5:X68" si="1">IF(AND(C5="Smelter not listed",OR(LEN(D5)=0,LEN(E5)=0)),1,0)</f>
        <v>0</v>
      </c>
      <c r="AB5" s="228" t="str">
        <f t="shared" ref="AB5:AB36" si="2">B5&amp;C5</f>
        <v>TinFenix Metals</v>
      </c>
    </row>
    <row r="6" spans="1:34" s="227" customFormat="1" ht="19.899999999999999" customHeight="1">
      <c r="A6" s="262" t="s">
        <v>779</v>
      </c>
      <c r="B6" s="182" t="s">
        <v>1126</v>
      </c>
      <c r="C6" s="186" t="s">
        <v>627</v>
      </c>
      <c r="D6" s="230" t="s">
        <v>627</v>
      </c>
      <c r="E6" s="182" t="s">
        <v>1101</v>
      </c>
      <c r="F6" s="182" t="s">
        <v>779</v>
      </c>
      <c r="G6" s="182" t="s">
        <v>13240</v>
      </c>
      <c r="H6" s="183">
        <v>0</v>
      </c>
      <c r="I6" s="184" t="s">
        <v>1767</v>
      </c>
      <c r="J6" s="184" t="s">
        <v>12852</v>
      </c>
      <c r="K6" s="224"/>
      <c r="L6" s="224"/>
      <c r="M6" s="224"/>
      <c r="N6" s="224"/>
      <c r="O6" s="224"/>
      <c r="P6" s="185" t="s">
        <v>489</v>
      </c>
      <c r="Q6" s="225"/>
      <c r="R6" s="182" t="str">
        <f ca="1">IF(ISERROR($V6),"",OFFSET('Smelter Look-up'!$C$4,$V6-4,0)&amp;"")</f>
        <v>PT Mitra Stania Prima</v>
      </c>
      <c r="S6" s="181" t="str">
        <f t="shared" ca="1" si="0"/>
        <v>ID</v>
      </c>
      <c r="T6" s="181" t="str">
        <f ca="1">IF(B6="","",IF(ISERROR(MATCH($J6,SorP!$B$1:$B$6279,0)),"",INDIRECT("'SorP'!$A$"&amp;MATCH($S6&amp;$J6,SorP!C:C,0))))</f>
        <v>ID-BB</v>
      </c>
      <c r="U6" s="201"/>
      <c r="V6" s="226">
        <f>IF(C6="",NA(),IF(OR(C6="Smelter not listed",C6="Smelter not yet identified"),MATCH($B6&amp;$D6,'Smelter Look-up'!$J:$J,0),MATCH($B6&amp;$C6,'Smelter Look-up'!$J:$J,0)))</f>
        <v>500</v>
      </c>
      <c r="X6" s="227">
        <f t="shared" si="1"/>
        <v>0</v>
      </c>
      <c r="AB6" s="228" t="str">
        <f t="shared" si="2"/>
        <v>TinPT Mitra Stania Prima</v>
      </c>
    </row>
    <row r="7" spans="1:34" s="227" customFormat="1" ht="19.899999999999999" customHeight="1">
      <c r="A7" s="262" t="s">
        <v>15110</v>
      </c>
      <c r="B7" s="182" t="s">
        <v>1126</v>
      </c>
      <c r="C7" s="186" t="s">
        <v>15109</v>
      </c>
      <c r="D7" s="230" t="s">
        <v>15109</v>
      </c>
      <c r="E7" s="182" t="s">
        <v>1101</v>
      </c>
      <c r="F7" s="182" t="s">
        <v>15110</v>
      </c>
      <c r="G7" s="182" t="s">
        <v>13240</v>
      </c>
      <c r="H7" s="183">
        <v>0</v>
      </c>
      <c r="I7" s="184" t="s">
        <v>15148</v>
      </c>
      <c r="J7" s="184" t="s">
        <v>12852</v>
      </c>
      <c r="K7" s="224"/>
      <c r="L7" s="224"/>
      <c r="M7" s="224"/>
      <c r="N7" s="224"/>
      <c r="O7" s="224"/>
      <c r="P7" s="185" t="s">
        <v>489</v>
      </c>
      <c r="Q7" s="225"/>
      <c r="R7" s="182" t="str">
        <f ca="1">IF(ISERROR($V7),"",OFFSET('Smelter Look-up'!$C$4,$V7-4,0)&amp;"")</f>
        <v>PT Menara Cipta Mulia</v>
      </c>
      <c r="S7" s="181" t="str">
        <f t="shared" ca="1" si="0"/>
        <v>ID</v>
      </c>
      <c r="T7" s="181" t="str">
        <f ca="1">IF(B7="","",IF(ISERROR(MATCH($J7,SorP!$B$1:$B$6279,0)),"",INDIRECT("'SorP'!$A$"&amp;MATCH($S7&amp;$J7,SorP!C:C,0))))</f>
        <v>ID-BB</v>
      </c>
      <c r="U7" s="201"/>
      <c r="V7" s="226">
        <f>IF(C7="",NA(),IF(OR(C7="Smelter not listed",C7="Smelter not yet identified"),MATCH($B7&amp;$D7,'Smelter Look-up'!$J:$J,0),MATCH($B7&amp;$C7,'Smelter Look-up'!$J:$J,0)))</f>
        <v>499</v>
      </c>
      <c r="X7" s="227">
        <f t="shared" si="1"/>
        <v>0</v>
      </c>
      <c r="AB7" s="228" t="str">
        <f t="shared" si="2"/>
        <v>TinPT Menara Cipta Mulia</v>
      </c>
    </row>
    <row r="8" spans="1:34" s="227" customFormat="1" ht="19.899999999999999" customHeight="1">
      <c r="A8" s="262" t="s">
        <v>764</v>
      </c>
      <c r="B8" s="182" t="s">
        <v>1126</v>
      </c>
      <c r="C8" s="186" t="s">
        <v>838</v>
      </c>
      <c r="D8" s="230" t="s">
        <v>838</v>
      </c>
      <c r="E8" s="182" t="s">
        <v>2430</v>
      </c>
      <c r="F8" s="182" t="s">
        <v>764</v>
      </c>
      <c r="G8" s="182" t="s">
        <v>13240</v>
      </c>
      <c r="H8" s="183">
        <v>0</v>
      </c>
      <c r="I8" s="184" t="s">
        <v>1769</v>
      </c>
      <c r="J8" s="184" t="s">
        <v>1769</v>
      </c>
      <c r="K8" s="224" t="s">
        <v>15812</v>
      </c>
      <c r="L8" s="224" t="s">
        <v>15813</v>
      </c>
      <c r="M8" s="224" t="s">
        <v>15814</v>
      </c>
      <c r="N8" s="224" t="s">
        <v>15815</v>
      </c>
      <c r="O8" s="224" t="s">
        <v>15816</v>
      </c>
      <c r="P8" s="185" t="s">
        <v>489</v>
      </c>
      <c r="Q8" s="225"/>
      <c r="R8" s="182" t="str">
        <f ca="1">IF(ISERROR($V8),"",OFFSET('Smelter Look-up'!$C$4,$V8-4,0)&amp;"")</f>
        <v>EM Vinto</v>
      </c>
      <c r="S8" s="181" t="str">
        <f t="shared" ca="1" si="0"/>
        <v>BO</v>
      </c>
      <c r="T8" s="181" t="str">
        <f ca="1">IF(B8="","",IF(ISERROR(MATCH($J8,SorP!$B$1:$B$6279,0)),"",INDIRECT("'SorP'!$A$"&amp;MATCH($S8&amp;$J8,SorP!C:C,0))))</f>
        <v>BO-O</v>
      </c>
      <c r="U8" s="201"/>
      <c r="V8" s="226">
        <f>IF(C8="",NA(),IF(OR(C8="Smelter not listed",C8="Smelter not yet identified"),MATCH($B8&amp;$D8,'Smelter Look-up'!$J:$J,0),MATCH($B8&amp;$C8,'Smelter Look-up'!$J:$J,0)))</f>
        <v>421</v>
      </c>
      <c r="X8" s="227">
        <f t="shared" si="1"/>
        <v>0</v>
      </c>
      <c r="AB8" s="228" t="str">
        <f t="shared" si="2"/>
        <v>TinEM Vinto</v>
      </c>
    </row>
    <row r="9" spans="1:34" s="227" customFormat="1" ht="19.899999999999999" customHeight="1">
      <c r="A9" s="262" t="s">
        <v>773</v>
      </c>
      <c r="B9" s="182" t="s">
        <v>1126</v>
      </c>
      <c r="C9" s="186" t="s">
        <v>1030</v>
      </c>
      <c r="D9" s="230" t="s">
        <v>1030</v>
      </c>
      <c r="E9" s="182" t="s">
        <v>876</v>
      </c>
      <c r="F9" s="182" t="s">
        <v>773</v>
      </c>
      <c r="G9" s="182" t="s">
        <v>13240</v>
      </c>
      <c r="H9" s="183">
        <v>0</v>
      </c>
      <c r="I9" s="184" t="s">
        <v>1785</v>
      </c>
      <c r="J9" s="184" t="s">
        <v>9115</v>
      </c>
      <c r="K9" s="224" t="s">
        <v>15817</v>
      </c>
      <c r="L9" s="224" t="s">
        <v>15818</v>
      </c>
      <c r="M9" s="224" t="s">
        <v>15814</v>
      </c>
      <c r="N9" s="224" t="s">
        <v>15819</v>
      </c>
      <c r="O9" s="224" t="s">
        <v>15820</v>
      </c>
      <c r="P9" s="185" t="s">
        <v>489</v>
      </c>
      <c r="Q9" s="225"/>
      <c r="R9" s="182" t="str">
        <f ca="1">IF(ISERROR($V9),"",OFFSET('Smelter Look-up'!$C$4,$V9-4,0)&amp;"")</f>
        <v>Minsur</v>
      </c>
      <c r="S9" s="181" t="str">
        <f t="shared" ca="1" si="0"/>
        <v>PE</v>
      </c>
      <c r="T9" s="181" t="str">
        <f ca="1">IF(B9="","",IF(ISERROR(MATCH($J9,SorP!$B$1:$B$6279,0)),"",INDIRECT("'SorP'!$A$"&amp;MATCH($S9&amp;$J9,SorP!C:C,0))))</f>
        <v>PE-ICA</v>
      </c>
      <c r="U9" s="201"/>
      <c r="V9" s="226">
        <f>IF(C9="",NA(),IF(OR(C9="Smelter not listed",C9="Smelter not yet identified"),MATCH($B9&amp;$D9,'Smelter Look-up'!$J:$J,0),MATCH($B9&amp;$C9,'Smelter Look-up'!$J:$J,0)))</f>
        <v>470</v>
      </c>
      <c r="X9" s="227">
        <f t="shared" si="1"/>
        <v>0</v>
      </c>
      <c r="AB9" s="228" t="str">
        <f t="shared" si="2"/>
        <v>TinMinsur</v>
      </c>
    </row>
    <row r="10" spans="1:34" s="227" customFormat="1" ht="19.899999999999999" customHeight="1">
      <c r="A10" s="262" t="s">
        <v>777</v>
      </c>
      <c r="B10" s="182" t="s">
        <v>1126</v>
      </c>
      <c r="C10" s="186" t="s">
        <v>13803</v>
      </c>
      <c r="D10" s="230" t="s">
        <v>13803</v>
      </c>
      <c r="E10" s="182" t="s">
        <v>2430</v>
      </c>
      <c r="F10" s="182" t="s">
        <v>777</v>
      </c>
      <c r="G10" s="182" t="s">
        <v>13240</v>
      </c>
      <c r="H10" s="183">
        <v>0</v>
      </c>
      <c r="I10" s="184" t="s">
        <v>1769</v>
      </c>
      <c r="J10" s="184" t="s">
        <v>1769</v>
      </c>
      <c r="K10" s="224" t="s">
        <v>15821</v>
      </c>
      <c r="L10" s="224" t="s">
        <v>15822</v>
      </c>
      <c r="M10" s="224" t="s">
        <v>15814</v>
      </c>
      <c r="N10" s="224" t="s">
        <v>15823</v>
      </c>
      <c r="O10" s="224" t="s">
        <v>15824</v>
      </c>
      <c r="P10" s="185" t="s">
        <v>489</v>
      </c>
      <c r="Q10" s="225"/>
      <c r="R10" s="182" t="str">
        <f ca="1">IF(ISERROR($V10),"",OFFSET('Smelter Look-up'!$C$4,$V10-4,0)&amp;"")</f>
        <v>Operaciones Metalurgicas S.A.</v>
      </c>
      <c r="S10" s="181" t="str">
        <f t="shared" ca="1" si="0"/>
        <v>BO</v>
      </c>
      <c r="T10" s="181" t="str">
        <f ca="1">IF(B10="","",IF(ISERROR(MATCH($J10,SorP!$B$1:$B$6279,0)),"",INDIRECT("'SorP'!$A$"&amp;MATCH($S10&amp;$J10,SorP!C:C,0))))</f>
        <v>BO-O</v>
      </c>
      <c r="U10" s="201"/>
      <c r="V10" s="226">
        <f>IF(C10="",NA(),IF(OR(C10="Smelter not listed",C10="Smelter not yet identified"),MATCH($B10&amp;$D10,'Smelter Look-up'!$J:$J,0),MATCH($B10&amp;$C10,'Smelter Look-up'!$J:$J,0)))</f>
        <v>482</v>
      </c>
      <c r="X10" s="227">
        <f t="shared" si="1"/>
        <v>0</v>
      </c>
      <c r="AB10" s="228" t="str">
        <f t="shared" si="2"/>
        <v>TinOperaciones Metalurgicas S.A.</v>
      </c>
    </row>
    <row r="11" spans="1:34" s="227" customFormat="1" ht="19.899999999999999" customHeight="1">
      <c r="A11" s="262" t="s">
        <v>770</v>
      </c>
      <c r="B11" s="182" t="s">
        <v>1126</v>
      </c>
      <c r="C11" s="186" t="s">
        <v>1322</v>
      </c>
      <c r="D11" s="230" t="s">
        <v>1322</v>
      </c>
      <c r="E11" s="182" t="s">
        <v>1096</v>
      </c>
      <c r="F11" s="182" t="s">
        <v>770</v>
      </c>
      <c r="G11" s="182" t="s">
        <v>13240</v>
      </c>
      <c r="H11" s="183">
        <v>0</v>
      </c>
      <c r="I11" s="184" t="s">
        <v>1775</v>
      </c>
      <c r="J11" s="184" t="s">
        <v>13603</v>
      </c>
      <c r="K11" s="224" t="s">
        <v>15825</v>
      </c>
      <c r="L11" s="224" t="s">
        <v>15826</v>
      </c>
      <c r="M11" s="224" t="s">
        <v>15827</v>
      </c>
      <c r="N11" s="224" t="s">
        <v>15828</v>
      </c>
      <c r="O11" s="224" t="s">
        <v>15829</v>
      </c>
      <c r="P11" s="185" t="s">
        <v>489</v>
      </c>
      <c r="Q11" s="225"/>
      <c r="R11" s="182" t="str">
        <f ca="1">IF(ISERROR($V11),"",OFFSET('Smelter Look-up'!$C$4,$V11-4,0)&amp;"")</f>
        <v>China Tin Group Co., Ltd.</v>
      </c>
      <c r="S11" s="181" t="str">
        <f t="shared" ca="1" si="0"/>
        <v>CN</v>
      </c>
      <c r="T11" s="181" t="str">
        <f ca="1">IF(B11="","",IF(ISERROR(MATCH($J11,SorP!$B$1:$B$6279,0)),"",INDIRECT("'SorP'!$A$"&amp;MATCH($S11&amp;$J11,SorP!C:C,0))))</f>
        <v>CN-GX</v>
      </c>
      <c r="U11" s="201"/>
      <c r="V11" s="226">
        <f>IF(C11="",NA(),IF(OR(C11="Smelter not listed",C11="Smelter not yet identified"),MATCH($B11&amp;$D11,'Smelter Look-up'!$J:$J,0),MATCH($B11&amp;$C11,'Smelter Look-up'!$J:$J,0)))</f>
        <v>403</v>
      </c>
      <c r="X11" s="227">
        <f t="shared" si="1"/>
        <v>0</v>
      </c>
      <c r="AB11" s="228" t="str">
        <f t="shared" si="2"/>
        <v>TinChina Tin Group Co., Ltd.</v>
      </c>
    </row>
    <row r="12" spans="1:34" s="227" customFormat="1" ht="19.899999999999999" customHeight="1">
      <c r="A12" s="262" t="s">
        <v>1694</v>
      </c>
      <c r="B12" s="182" t="s">
        <v>1125</v>
      </c>
      <c r="C12" s="186" t="s">
        <v>1693</v>
      </c>
      <c r="D12" s="230" t="s">
        <v>1693</v>
      </c>
      <c r="E12" s="182" t="s">
        <v>2432</v>
      </c>
      <c r="F12" s="182" t="s">
        <v>1694</v>
      </c>
      <c r="G12" s="182" t="s">
        <v>13240</v>
      </c>
      <c r="H12" s="183">
        <v>0</v>
      </c>
      <c r="I12" s="184" t="s">
        <v>1538</v>
      </c>
      <c r="J12" s="184" t="s">
        <v>1539</v>
      </c>
      <c r="K12" s="224" t="s">
        <v>15830</v>
      </c>
      <c r="L12" s="224" t="s">
        <v>15831</v>
      </c>
      <c r="M12" s="224" t="s">
        <v>15814</v>
      </c>
      <c r="N12" s="224" t="s">
        <v>15832</v>
      </c>
      <c r="O12" s="224" t="s">
        <v>15832</v>
      </c>
      <c r="P12" s="185" t="s">
        <v>489</v>
      </c>
      <c r="Q12" s="225"/>
      <c r="R12" s="182" t="str">
        <f ca="1">IF(ISERROR($V12),"",OFFSET('Smelter Look-up'!$C$4,$V12-4,0)&amp;"")</f>
        <v>Geib Refining Corporation</v>
      </c>
      <c r="S12" s="181" t="str">
        <f t="shared" ca="1" si="0"/>
        <v>US</v>
      </c>
      <c r="T12" s="181" t="str">
        <f ca="1">IF(B12="","",IF(ISERROR(MATCH($J12,SorP!$B$1:$B$6279,0)),"",INDIRECT("'SorP'!$A$"&amp;MATCH($S12&amp;$J12,SorP!C:C,0))))</f>
        <v>US-RI</v>
      </c>
      <c r="U12" s="201"/>
      <c r="V12" s="226">
        <f>IF(C12="",NA(),IF(OR(C12="Smelter not listed",C12="Smelter not yet identified"),MATCH($B12&amp;$D12,'Smelter Look-up'!$J:$J,0),MATCH($B12&amp;$C12,'Smelter Look-up'!$J:$J,0)))</f>
        <v>87</v>
      </c>
      <c r="X12" s="227">
        <f t="shared" si="1"/>
        <v>0</v>
      </c>
      <c r="AB12" s="228" t="str">
        <f t="shared" si="2"/>
        <v>GoldGeib Refining Corporation</v>
      </c>
    </row>
    <row r="13" spans="1:34" s="227" customFormat="1" ht="19.899999999999999" customHeight="1">
      <c r="A13" s="262" t="s">
        <v>781</v>
      </c>
      <c r="B13" s="182" t="s">
        <v>1126</v>
      </c>
      <c r="C13" s="186" t="s">
        <v>13801</v>
      </c>
      <c r="D13" s="230" t="s">
        <v>13801</v>
      </c>
      <c r="E13" s="182" t="s">
        <v>1101</v>
      </c>
      <c r="F13" s="182" t="s">
        <v>781</v>
      </c>
      <c r="G13" s="182" t="s">
        <v>13240</v>
      </c>
      <c r="H13" s="183">
        <v>0</v>
      </c>
      <c r="I13" s="184" t="s">
        <v>1794</v>
      </c>
      <c r="J13" s="184" t="s">
        <v>12852</v>
      </c>
      <c r="K13" s="224"/>
      <c r="L13" s="224"/>
      <c r="M13" s="224" t="s">
        <v>15814</v>
      </c>
      <c r="N13" s="224" t="s">
        <v>15833</v>
      </c>
      <c r="O13" s="224" t="s">
        <v>15834</v>
      </c>
      <c r="P13" s="185" t="s">
        <v>489</v>
      </c>
      <c r="Q13" s="225"/>
      <c r="R13" s="182" t="str">
        <f ca="1">IF(ISERROR($V13),"",OFFSET('Smelter Look-up'!$C$4,$V13-4,0)&amp;"")</f>
        <v>PT Timah Tbk Mentok</v>
      </c>
      <c r="S13" s="181" t="str">
        <f t="shared" ca="1" si="0"/>
        <v>ID</v>
      </c>
      <c r="T13" s="181" t="str">
        <f ca="1">IF(B13="","",IF(ISERROR(MATCH($J13,SorP!$B$1:$B$6279,0)),"",INDIRECT("'SorP'!$A$"&amp;MATCH($S13&amp;$J13,SorP!C:C,0))))</f>
        <v>ID-BB</v>
      </c>
      <c r="U13" s="201"/>
      <c r="V13" s="226">
        <f>IF(C13="",NA(),IF(OR(C13="Smelter not listed",C13="Smelter not yet identified"),MATCH($B13&amp;$D13,'Smelter Look-up'!$J:$J,0),MATCH($B13&amp;$C13,'Smelter Look-up'!$J:$J,0)))</f>
        <v>514</v>
      </c>
      <c r="X13" s="227">
        <f t="shared" si="1"/>
        <v>0</v>
      </c>
      <c r="AB13" s="228" t="str">
        <f t="shared" si="2"/>
        <v>TinPT Timah Tbk Mentok</v>
      </c>
    </row>
    <row r="14" spans="1:34" s="227" customFormat="1" ht="19.899999999999999" customHeight="1">
      <c r="A14" s="262" t="s">
        <v>771</v>
      </c>
      <c r="B14" s="182" t="s">
        <v>1126</v>
      </c>
      <c r="C14" s="186" t="s">
        <v>817</v>
      </c>
      <c r="D14" s="230" t="s">
        <v>817</v>
      </c>
      <c r="E14" s="182" t="s">
        <v>1111</v>
      </c>
      <c r="F14" s="182" t="s">
        <v>771</v>
      </c>
      <c r="G14" s="182" t="s">
        <v>13240</v>
      </c>
      <c r="H14" s="183" t="s">
        <v>15835</v>
      </c>
      <c r="I14" s="184" t="s">
        <v>1780</v>
      </c>
      <c r="J14" s="184" t="s">
        <v>8688</v>
      </c>
      <c r="K14" s="224" t="s">
        <v>15836</v>
      </c>
      <c r="L14" s="224" t="s">
        <v>15837</v>
      </c>
      <c r="M14" s="224"/>
      <c r="N14" s="224" t="s">
        <v>15838</v>
      </c>
      <c r="O14" s="224" t="s">
        <v>15839</v>
      </c>
      <c r="P14" s="185" t="s">
        <v>489</v>
      </c>
      <c r="Q14" s="225"/>
      <c r="R14" s="182" t="str">
        <f ca="1">IF(ISERROR($V14),"",OFFSET('Smelter Look-up'!$C$4,$V14-4,0)&amp;"")</f>
        <v>Malaysia Smelting Corporation (MSC)</v>
      </c>
      <c r="S14" s="181" t="str">
        <f t="shared" ca="1" si="0"/>
        <v>MY</v>
      </c>
      <c r="T14" s="181" t="str">
        <f ca="1">IF(B14="","",IF(ISERROR(MATCH($J14,SorP!$B$1:$B$6279,0)),"",INDIRECT("'SorP'!$A$"&amp;MATCH($S14&amp;$J14,SorP!C:C,0))))</f>
        <v>MY-07</v>
      </c>
      <c r="U14" s="201"/>
      <c r="V14" s="226">
        <f>IF(C14="",NA(),IF(OR(C14="Smelter not listed",C14="Smelter not yet identified"),MATCH($B14&amp;$D14,'Smelter Look-up'!$J:$J,0),MATCH($B14&amp;$C14,'Smelter Look-up'!$J:$J,0)))</f>
        <v>458</v>
      </c>
      <c r="X14" s="227">
        <f t="shared" si="1"/>
        <v>0</v>
      </c>
      <c r="AB14" s="228" t="str">
        <f t="shared" si="2"/>
        <v>TinMalaysia Smelting Corporation (MSC)</v>
      </c>
    </row>
    <row r="15" spans="1:34" s="227" customFormat="1" ht="19.899999999999999" customHeight="1">
      <c r="A15" s="262" t="s">
        <v>1815</v>
      </c>
      <c r="B15" s="182" t="s">
        <v>1126</v>
      </c>
      <c r="C15" s="186" t="s">
        <v>12932</v>
      </c>
      <c r="D15" s="230" t="s">
        <v>12932</v>
      </c>
      <c r="E15" s="182" t="s">
        <v>1091</v>
      </c>
      <c r="F15" s="182" t="s">
        <v>1815</v>
      </c>
      <c r="G15" s="182" t="s">
        <v>13240</v>
      </c>
      <c r="H15" s="183">
        <v>0</v>
      </c>
      <c r="I15" s="184" t="s">
        <v>1816</v>
      </c>
      <c r="J15" s="184" t="s">
        <v>3153</v>
      </c>
      <c r="K15" s="224" t="s">
        <v>15840</v>
      </c>
      <c r="L15" s="224" t="s">
        <v>15841</v>
      </c>
      <c r="M15" s="224"/>
      <c r="N15" s="224" t="s">
        <v>15842</v>
      </c>
      <c r="O15" s="224" t="s">
        <v>15842</v>
      </c>
      <c r="P15" s="185" t="s">
        <v>489</v>
      </c>
      <c r="Q15" s="225"/>
      <c r="R15" s="182" t="str">
        <f ca="1">IF(ISERROR($V15),"",OFFSET('Smelter Look-up'!$C$4,$V15-4,0)&amp;"")</f>
        <v>Aurubis Beerse</v>
      </c>
      <c r="S15" s="181" t="str">
        <f t="shared" ca="1" si="0"/>
        <v>BE</v>
      </c>
      <c r="T15" s="181" t="str">
        <f ca="1">IF(B15="","",IF(ISERROR(MATCH($J15,SorP!$B$1:$B$6279,0)),"",INDIRECT("'SorP'!$A$"&amp;MATCH($S15&amp;$J15,SorP!C:C,0))))</f>
        <v>BE-VAN</v>
      </c>
      <c r="U15" s="201"/>
      <c r="V15" s="226">
        <f>IF(C15="",NA(),IF(OR(C15="Smelter not listed",C15="Smelter not yet identified"),MATCH($B15&amp;$D15,'Smelter Look-up'!$J:$J,0),MATCH($B15&amp;$C15,'Smelter Look-up'!$J:$J,0)))</f>
        <v>463</v>
      </c>
      <c r="X15" s="227">
        <f t="shared" si="1"/>
        <v>0</v>
      </c>
      <c r="AB15" s="228" t="str">
        <f t="shared" si="2"/>
        <v>TinMetallo Belgium N.V.</v>
      </c>
    </row>
    <row r="16" spans="1:34" s="227" customFormat="1" ht="19.899999999999999" customHeight="1">
      <c r="A16" s="262" t="s">
        <v>1817</v>
      </c>
      <c r="B16" s="182" t="s">
        <v>1126</v>
      </c>
      <c r="C16" s="186" t="s">
        <v>12933</v>
      </c>
      <c r="D16" s="230" t="s">
        <v>12933</v>
      </c>
      <c r="E16" s="182" t="s">
        <v>1098</v>
      </c>
      <c r="F16" s="182" t="s">
        <v>1817</v>
      </c>
      <c r="G16" s="182" t="s">
        <v>13240</v>
      </c>
      <c r="H16" s="183">
        <v>0</v>
      </c>
      <c r="I16" s="184" t="s">
        <v>1818</v>
      </c>
      <c r="J16" s="184" t="s">
        <v>12412</v>
      </c>
      <c r="K16" s="224" t="s">
        <v>15840</v>
      </c>
      <c r="L16" s="224" t="s">
        <v>15841</v>
      </c>
      <c r="M16" s="224"/>
      <c r="N16" s="224" t="s">
        <v>15842</v>
      </c>
      <c r="O16" s="224" t="s">
        <v>15842</v>
      </c>
      <c r="P16" s="185" t="s">
        <v>489</v>
      </c>
      <c r="Q16" s="225"/>
      <c r="R16" s="182" t="str">
        <f ca="1">IF(ISERROR($V16),"",OFFSET('Smelter Look-up'!$C$4,$V16-4,0)&amp;"")</f>
        <v>Aurubis Berango</v>
      </c>
      <c r="S16" s="181" t="str">
        <f t="shared" ca="1" si="0"/>
        <v>ES</v>
      </c>
      <c r="T16" s="181" t="str">
        <f ca="1">IF(B16="","",IF(ISERROR(MATCH($J16,SorP!$B$1:$B$6279,0)),"",INDIRECT("'SorP'!$A$"&amp;MATCH($S16&amp;$J16,SorP!C:C,0))))</f>
        <v>ES-BI</v>
      </c>
      <c r="U16" s="201"/>
      <c r="V16" s="226">
        <f>IF(C16="",NA(),IF(OR(C16="Smelter not listed",C16="Smelter not yet identified"),MATCH($B16&amp;$D16,'Smelter Look-up'!$J:$J,0),MATCH($B16&amp;$C16,'Smelter Look-up'!$J:$J,0)))</f>
        <v>464</v>
      </c>
      <c r="X16" s="227">
        <f t="shared" si="1"/>
        <v>0</v>
      </c>
      <c r="AB16" s="228" t="str">
        <f t="shared" si="2"/>
        <v>TinMetallo Spain S.L.U.</v>
      </c>
    </row>
    <row r="17" spans="1:28" s="227" customFormat="1" ht="19.899999999999999" customHeight="1">
      <c r="A17" s="262" t="s">
        <v>784</v>
      </c>
      <c r="B17" s="182" t="s">
        <v>1126</v>
      </c>
      <c r="C17" s="186" t="s">
        <v>1797</v>
      </c>
      <c r="D17" s="230" t="s">
        <v>1027</v>
      </c>
      <c r="E17" s="182" t="s">
        <v>884</v>
      </c>
      <c r="F17" s="182" t="s">
        <v>784</v>
      </c>
      <c r="G17" s="182" t="s">
        <v>13240</v>
      </c>
      <c r="H17" s="183" t="s">
        <v>15843</v>
      </c>
      <c r="I17" s="184" t="s">
        <v>1795</v>
      </c>
      <c r="J17" s="184" t="s">
        <v>1796</v>
      </c>
      <c r="K17" s="224" t="s">
        <v>15844</v>
      </c>
      <c r="L17" s="224" t="s">
        <v>15845</v>
      </c>
      <c r="M17" s="224"/>
      <c r="N17" s="224" t="s">
        <v>15846</v>
      </c>
      <c r="O17" s="224" t="s">
        <v>15847</v>
      </c>
      <c r="P17" s="185" t="s">
        <v>489</v>
      </c>
      <c r="Q17" s="225"/>
      <c r="R17" s="182" t="str">
        <f ca="1">IF(ISERROR($V17),"",OFFSET('Smelter Look-up'!$C$4,$V17-4,0)&amp;"")</f>
        <v>Thaisarco</v>
      </c>
      <c r="S17" s="181" t="str">
        <f t="shared" ca="1" si="0"/>
        <v>TH</v>
      </c>
      <c r="T17" s="181" t="str">
        <f ca="1">IF(B17="","",IF(ISERROR(MATCH($J17,SorP!$B$1:$B$6279,0)),"",INDIRECT("'SorP'!$A$"&amp;MATCH($S17&amp;$J17,SorP!C:C,0))))</f>
        <v>TH-83</v>
      </c>
      <c r="U17" s="201"/>
      <c r="V17" s="226">
        <f>IF(C17="",NA(),IF(OR(C17="Smelter not listed",C17="Smelter not yet identified"),MATCH($B17&amp;$D17,'Smelter Look-up'!$J:$J,0),MATCH($B17&amp;$C17,'Smelter Look-up'!$J:$J,0)))</f>
        <v>525</v>
      </c>
      <c r="X17" s="227">
        <f t="shared" si="1"/>
        <v>0</v>
      </c>
      <c r="AB17" s="228" t="str">
        <f t="shared" si="2"/>
        <v>TinThailand Smelting &amp; Refining Co Ltd</v>
      </c>
    </row>
    <row r="18" spans="1:28" s="227" customFormat="1" ht="19.899999999999999" customHeight="1">
      <c r="A18" s="181" t="s">
        <v>786</v>
      </c>
      <c r="B18" s="182" t="s">
        <v>1126</v>
      </c>
      <c r="C18" s="186" t="s">
        <v>2226</v>
      </c>
      <c r="D18" s="230" t="s">
        <v>2226</v>
      </c>
      <c r="E18" s="182" t="s">
        <v>1096</v>
      </c>
      <c r="F18" s="182" t="s">
        <v>786</v>
      </c>
      <c r="G18" s="182" t="s">
        <v>13240</v>
      </c>
      <c r="H18" s="183">
        <v>0</v>
      </c>
      <c r="I18" s="184" t="s">
        <v>2446</v>
      </c>
      <c r="J18" s="184" t="s">
        <v>13628</v>
      </c>
      <c r="K18" s="224"/>
      <c r="L18" s="224"/>
      <c r="M18" s="224"/>
      <c r="N18" s="224"/>
      <c r="O18" s="224"/>
      <c r="P18" s="185"/>
      <c r="Q18" s="225"/>
      <c r="R18" s="182" t="str">
        <f ca="1">IF(ISERROR($V18),"",OFFSET('Smelter Look-up'!$C$4,$V18-4,0)&amp;"")</f>
        <v>Yunnan Chengfeng Non-ferrous Metals Co., Ltd.</v>
      </c>
      <c r="S18" s="181" t="str">
        <f t="shared" ca="1" si="0"/>
        <v>CN</v>
      </c>
      <c r="T18" s="181" t="str">
        <f ca="1">IF(B18="","",IF(ISERROR(MATCH($J18,SorP!$B$1:$B$6279,0)),"",INDIRECT("'SorP'!$A$"&amp;MATCH($S18&amp;$J18,SorP!C:C,0))))</f>
        <v>CN-YN</v>
      </c>
      <c r="U18" s="201"/>
      <c r="V18" s="226">
        <f>IF(C18="",NA(),IF(OR(C18="Smelter not listed",C18="Smelter not yet identified"),MATCH($B18&amp;$D18,'Smelter Look-up'!$J:$J,0),MATCH($B18&amp;$C18,'Smelter Look-up'!$J:$J,0)))</f>
        <v>398</v>
      </c>
      <c r="X18" s="227">
        <f t="shared" si="1"/>
        <v>0</v>
      </c>
      <c r="AB18" s="228" t="str">
        <f t="shared" si="2"/>
        <v>TinChengfeng Metals Co Pte Ltd</v>
      </c>
    </row>
    <row r="19" spans="1:28" s="227" customFormat="1" ht="51">
      <c r="A19" s="181" t="s">
        <v>800</v>
      </c>
      <c r="B19" s="182" t="s">
        <v>1126</v>
      </c>
      <c r="C19" s="186" t="s">
        <v>13802</v>
      </c>
      <c r="D19" s="230" t="s">
        <v>13802</v>
      </c>
      <c r="E19" s="182" t="s">
        <v>1101</v>
      </c>
      <c r="F19" s="182" t="s">
        <v>800</v>
      </c>
      <c r="G19" s="182" t="s">
        <v>13240</v>
      </c>
      <c r="H19" s="183">
        <v>0</v>
      </c>
      <c r="I19" s="184" t="s">
        <v>1792</v>
      </c>
      <c r="J19" s="184" t="s">
        <v>6065</v>
      </c>
      <c r="K19" s="224"/>
      <c r="L19" s="224"/>
      <c r="M19" s="224"/>
      <c r="N19" s="224"/>
      <c r="O19" s="224"/>
      <c r="P19" s="185" t="s">
        <v>489</v>
      </c>
      <c r="Q19" s="225"/>
      <c r="R19" s="182" t="str">
        <f ca="1">IF(ISERROR($V19),"",OFFSET('Smelter Look-up'!$C$4,$V19-4,0)&amp;"")</f>
        <v>PT Timah Tbk Kundur</v>
      </c>
      <c r="S19" s="181" t="str">
        <f t="shared" ca="1" si="0"/>
        <v>ID</v>
      </c>
      <c r="T19" s="181" t="str">
        <f ca="1">IF(B19="","",IF(ISERROR(MATCH($J19,SorP!$B$1:$B$6279,0)),"",INDIRECT("'SorP'!$A$"&amp;MATCH($S19&amp;$J19,SorP!C:C,0))))</f>
        <v>ID-RI</v>
      </c>
      <c r="U19" s="201"/>
      <c r="V19" s="226">
        <f>IF(C19="",NA(),IF(OR(C19="Smelter not listed",C19="Smelter not yet identified"),MATCH($B19&amp;$D19,'Smelter Look-up'!$J:$J,0),MATCH($B19&amp;$C19,'Smelter Look-up'!$J:$J,0)))</f>
        <v>513</v>
      </c>
      <c r="X19" s="227">
        <f t="shared" si="1"/>
        <v>0</v>
      </c>
      <c r="AB19" s="228" t="str">
        <f t="shared" si="2"/>
        <v>TinPT Timah Tbk Kundur</v>
      </c>
    </row>
    <row r="20" spans="1:28" s="227" customFormat="1" ht="51">
      <c r="A20" s="181" t="s">
        <v>800</v>
      </c>
      <c r="B20" s="182" t="s">
        <v>1126</v>
      </c>
      <c r="C20" s="186" t="s">
        <v>13802</v>
      </c>
      <c r="D20" s="230"/>
      <c r="E20" s="182" t="s">
        <v>1101</v>
      </c>
      <c r="F20" s="182" t="s">
        <v>800</v>
      </c>
      <c r="G20" s="182" t="s">
        <v>13240</v>
      </c>
      <c r="H20" s="183">
        <v>0</v>
      </c>
      <c r="I20" s="184" t="s">
        <v>1792</v>
      </c>
      <c r="J20" s="184" t="s">
        <v>6065</v>
      </c>
      <c r="K20" s="224"/>
      <c r="L20" s="224"/>
      <c r="M20" s="224"/>
      <c r="N20" s="224"/>
      <c r="O20" s="224"/>
      <c r="P20" s="185"/>
      <c r="Q20" s="225"/>
      <c r="R20" s="182" t="str">
        <f ca="1">IF(ISERROR($V20),"",OFFSET('Smelter Look-up'!$C$4,$V20-4,0)&amp;"")</f>
        <v>PT Timah Tbk Kundur</v>
      </c>
      <c r="S20" s="181" t="str">
        <f t="shared" ca="1" si="0"/>
        <v>ID</v>
      </c>
      <c r="T20" s="181" t="str">
        <f ca="1">IF(B20="","",IF(ISERROR(MATCH($J20,SorP!$B$1:$B$6279,0)),"",INDIRECT("'SorP'!$A$"&amp;MATCH($S20&amp;$J20,SorP!C:C,0))))</f>
        <v>ID-RI</v>
      </c>
      <c r="U20" s="201"/>
      <c r="V20" s="226">
        <f>IF(C20="",NA(),IF(OR(C20="Smelter not listed",C20="Smelter not yet identified"),MATCH($B20&amp;$D20,'Smelter Look-up'!$J:$J,0),MATCH($B20&amp;$C20,'Smelter Look-up'!$J:$J,0)))</f>
        <v>513</v>
      </c>
      <c r="X20" s="227">
        <f t="shared" si="1"/>
        <v>0</v>
      </c>
      <c r="AB20" s="228" t="str">
        <f t="shared" si="2"/>
        <v>TinPT Timah Tbk Kundur</v>
      </c>
    </row>
    <row r="21" spans="1:28" s="227" customFormat="1" ht="20.25">
      <c r="A21" s="181"/>
      <c r="B21" s="182"/>
      <c r="C21" s="186"/>
      <c r="D21" s="230"/>
      <c r="E21" s="182"/>
      <c r="F21" s="182"/>
      <c r="G21" s="182"/>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si="1"/>
        <v>0</v>
      </c>
      <c r="AB21" s="228" t="str">
        <f t="shared" si="2"/>
        <v/>
      </c>
    </row>
    <row r="22" spans="1:28" s="227" customFormat="1" ht="20.25">
      <c r="A22" s="181"/>
      <c r="B22" s="182"/>
      <c r="C22" s="186"/>
      <c r="D22" s="230"/>
      <c r="E22" s="182"/>
      <c r="F22" s="182"/>
      <c r="G22" s="182"/>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si="1"/>
        <v>0</v>
      </c>
      <c r="AB22" s="228" t="str">
        <f t="shared" si="2"/>
        <v/>
      </c>
    </row>
    <row r="23" spans="1:28" s="227" customFormat="1" ht="20.25">
      <c r="A23" s="181"/>
      <c r="B23" s="182"/>
      <c r="C23" s="186"/>
      <c r="D23" s="230"/>
      <c r="E23" s="182"/>
      <c r="F23" s="182"/>
      <c r="G23" s="182"/>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si="1"/>
        <v>0</v>
      </c>
      <c r="AB23" s="228" t="str">
        <f t="shared" si="2"/>
        <v/>
      </c>
    </row>
    <row r="24" spans="1:28" s="227" customFormat="1" ht="20.25">
      <c r="A24" s="181"/>
      <c r="B24" s="182"/>
      <c r="C24" s="186"/>
      <c r="D24" s="230"/>
      <c r="E24" s="182"/>
      <c r="F24" s="182"/>
      <c r="G24" s="182"/>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si="1"/>
        <v>0</v>
      </c>
      <c r="AB24" s="228" t="str">
        <f t="shared" si="2"/>
        <v/>
      </c>
    </row>
    <row r="25" spans="1:28" s="227" customFormat="1" ht="20.25">
      <c r="A25" s="181"/>
      <c r="B25" s="182"/>
      <c r="C25" s="186"/>
      <c r="D25" s="230"/>
      <c r="E25" s="182"/>
      <c r="F25" s="182"/>
      <c r="G25" s="182"/>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si="1"/>
        <v>0</v>
      </c>
      <c r="AB25" s="228" t="str">
        <f t="shared" si="2"/>
        <v/>
      </c>
    </row>
    <row r="26" spans="1:28" s="227" customFormat="1" ht="20.25">
      <c r="A26" s="181"/>
      <c r="B26" s="182"/>
      <c r="C26" s="186"/>
      <c r="D26" s="230"/>
      <c r="E26" s="182"/>
      <c r="F26" s="182"/>
      <c r="G26" s="182"/>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si="1"/>
        <v>0</v>
      </c>
      <c r="AB26" s="228" t="str">
        <f t="shared" si="2"/>
        <v/>
      </c>
    </row>
    <row r="27" spans="1:28" s="227" customFormat="1" ht="20.25">
      <c r="A27" s="181"/>
      <c r="B27" s="182"/>
      <c r="C27" s="186"/>
      <c r="D27" s="230"/>
      <c r="E27" s="182"/>
      <c r="F27" s="182"/>
      <c r="G27" s="182"/>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si="1"/>
        <v>0</v>
      </c>
      <c r="AB27" s="228" t="str">
        <f t="shared" si="2"/>
        <v/>
      </c>
    </row>
    <row r="28" spans="1:28" s="227" customFormat="1" ht="20.25">
      <c r="A28" s="181"/>
      <c r="B28" s="182"/>
      <c r="C28" s="186"/>
      <c r="D28" s="230"/>
      <c r="E28" s="182"/>
      <c r="F28" s="182"/>
      <c r="G28" s="182"/>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si="1"/>
        <v>0</v>
      </c>
      <c r="AB28" s="228" t="str">
        <f t="shared" si="2"/>
        <v/>
      </c>
    </row>
    <row r="29" spans="1:28" s="227" customFormat="1" ht="20.25">
      <c r="A29" s="181"/>
      <c r="B29" s="182"/>
      <c r="C29" s="186"/>
      <c r="D29" s="230"/>
      <c r="E29" s="182"/>
      <c r="F29" s="182"/>
      <c r="G29" s="182"/>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si="1"/>
        <v>0</v>
      </c>
      <c r="AB29" s="228" t="str">
        <f t="shared" si="2"/>
        <v/>
      </c>
    </row>
    <row r="30" spans="1:28" s="227" customFormat="1" ht="20.25">
      <c r="A30" s="181"/>
      <c r="B30" s="182"/>
      <c r="C30" s="186"/>
      <c r="D30" s="230"/>
      <c r="E30" s="182"/>
      <c r="F30" s="182"/>
      <c r="G30" s="182"/>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si="1"/>
        <v>0</v>
      </c>
      <c r="AB30" s="228" t="str">
        <f t="shared" si="2"/>
        <v/>
      </c>
    </row>
    <row r="31" spans="1:28" s="227" customFormat="1" ht="20.25">
      <c r="A31" s="181"/>
      <c r="B31" s="182"/>
      <c r="C31" s="186"/>
      <c r="D31" s="230"/>
      <c r="E31" s="182"/>
      <c r="F31" s="182"/>
      <c r="G31" s="182"/>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1"/>
        <v>0</v>
      </c>
      <c r="AB31" s="228" t="str">
        <f t="shared" si="2"/>
        <v/>
      </c>
    </row>
    <row r="32" spans="1:28" s="227" customFormat="1" ht="20.25">
      <c r="A32" s="181"/>
      <c r="B32" s="182"/>
      <c r="C32" s="186"/>
      <c r="D32" s="230"/>
      <c r="E32" s="182"/>
      <c r="F32" s="182"/>
      <c r="G32" s="182"/>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si="1"/>
        <v>0</v>
      </c>
      <c r="AB32" s="228" t="str">
        <f t="shared" si="2"/>
        <v/>
      </c>
    </row>
    <row r="33" spans="1:28" s="227" customFormat="1" ht="20.25">
      <c r="A33" s="181"/>
      <c r="B33" s="182"/>
      <c r="C33" s="186"/>
      <c r="D33" s="230"/>
      <c r="E33" s="182"/>
      <c r="F33" s="182"/>
      <c r="G33" s="182"/>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1"/>
        <v>0</v>
      </c>
      <c r="AB33" s="228" t="str">
        <f t="shared" si="2"/>
        <v/>
      </c>
    </row>
    <row r="34" spans="1:28" s="227" customFormat="1" ht="20.25">
      <c r="A34" s="181"/>
      <c r="B34" s="182"/>
      <c r="C34" s="186"/>
      <c r="D34" s="230"/>
      <c r="E34" s="182"/>
      <c r="F34" s="182"/>
      <c r="G34" s="182"/>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si="1"/>
        <v>0</v>
      </c>
      <c r="AB34" s="228" t="str">
        <f t="shared" si="2"/>
        <v/>
      </c>
    </row>
    <row r="35" spans="1:28" s="227" customFormat="1" ht="20.25">
      <c r="A35" s="181"/>
      <c r="B35" s="182"/>
      <c r="C35" s="186"/>
      <c r="D35" s="230"/>
      <c r="E35" s="182"/>
      <c r="F35" s="182"/>
      <c r="G35" s="182"/>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1"/>
        <v>0</v>
      </c>
      <c r="AB35" s="228" t="str">
        <f t="shared" si="2"/>
        <v/>
      </c>
    </row>
    <row r="36" spans="1:28" s="227" customFormat="1" ht="20.25">
      <c r="A36" s="181"/>
      <c r="B36" s="182"/>
      <c r="C36" s="186"/>
      <c r="D36" s="230"/>
      <c r="E36" s="182"/>
      <c r="F36" s="182"/>
      <c r="G36" s="182"/>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si="1"/>
        <v>0</v>
      </c>
      <c r="AB36" s="228" t="str">
        <f t="shared" si="2"/>
        <v/>
      </c>
    </row>
    <row r="37" spans="1:28" s="227" customFormat="1" ht="20.25">
      <c r="A37" s="181"/>
      <c r="B37" s="182"/>
      <c r="C37" s="186"/>
      <c r="D37" s="230"/>
      <c r="E37" s="182"/>
      <c r="F37" s="182"/>
      <c r="G37" s="182"/>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0"/>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si="1"/>
        <v>0</v>
      </c>
      <c r="AB37" s="228" t="str">
        <f t="shared" ref="AB37:AB68" si="3">B37&amp;C37</f>
        <v/>
      </c>
    </row>
    <row r="38" spans="1:28" s="227" customFormat="1" ht="20.25">
      <c r="A38" s="181"/>
      <c r="B38" s="182"/>
      <c r="C38" s="186"/>
      <c r="D38" s="230"/>
      <c r="E38" s="182"/>
      <c r="F38" s="182"/>
      <c r="G38" s="182"/>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0"/>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si="1"/>
        <v>0</v>
      </c>
      <c r="AB38" s="228" t="str">
        <f t="shared" si="3"/>
        <v/>
      </c>
    </row>
    <row r="39" spans="1:28" s="227" customFormat="1" ht="20.25">
      <c r="A39" s="181"/>
      <c r="B39" s="182"/>
      <c r="C39" s="186"/>
      <c r="D39" s="230"/>
      <c r="E39" s="182"/>
      <c r="F39" s="182"/>
      <c r="G39" s="182"/>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0"/>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1"/>
        <v>0</v>
      </c>
      <c r="AB39" s="228" t="str">
        <f t="shared" si="3"/>
        <v/>
      </c>
    </row>
    <row r="40" spans="1:28" s="227" customFormat="1" ht="20.25">
      <c r="A40" s="181"/>
      <c r="B40" s="182"/>
      <c r="C40" s="186"/>
      <c r="D40" s="230"/>
      <c r="E40" s="182"/>
      <c r="F40" s="182"/>
      <c r="G40" s="182"/>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0"/>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1"/>
        <v>0</v>
      </c>
      <c r="AB40" s="228" t="str">
        <f t="shared" si="3"/>
        <v/>
      </c>
    </row>
    <row r="41" spans="1:28" s="227" customFormat="1" ht="20.25">
      <c r="A41" s="181"/>
      <c r="B41" s="182"/>
      <c r="C41" s="186"/>
      <c r="D41" s="230"/>
      <c r="E41" s="182"/>
      <c r="F41" s="182"/>
      <c r="G41" s="182"/>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0"/>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si="1"/>
        <v>0</v>
      </c>
      <c r="AB41" s="228" t="str">
        <f t="shared" si="3"/>
        <v/>
      </c>
    </row>
    <row r="42" spans="1:28" s="227" customFormat="1" ht="20.25">
      <c r="A42" s="181"/>
      <c r="B42" s="182"/>
      <c r="C42" s="186"/>
      <c r="D42" s="230"/>
      <c r="E42" s="182"/>
      <c r="F42" s="182"/>
      <c r="G42" s="182"/>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0"/>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1"/>
        <v>0</v>
      </c>
      <c r="AB42" s="228" t="str">
        <f t="shared" si="3"/>
        <v/>
      </c>
    </row>
    <row r="43" spans="1:28" s="227" customFormat="1" ht="20.25">
      <c r="A43" s="181"/>
      <c r="B43" s="182"/>
      <c r="C43" s="186"/>
      <c r="D43" s="230"/>
      <c r="E43" s="182"/>
      <c r="F43" s="182"/>
      <c r="G43" s="182"/>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0"/>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1"/>
        <v>0</v>
      </c>
      <c r="AB43" s="228" t="str">
        <f t="shared" si="3"/>
        <v/>
      </c>
    </row>
    <row r="44" spans="1:28" s="227" customFormat="1" ht="20.25">
      <c r="A44" s="181"/>
      <c r="B44" s="182"/>
      <c r="C44" s="186"/>
      <c r="D44" s="230"/>
      <c r="E44" s="182"/>
      <c r="F44" s="182"/>
      <c r="G44" s="182"/>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0"/>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1"/>
        <v>0</v>
      </c>
      <c r="AB44" s="228" t="str">
        <f t="shared" si="3"/>
        <v/>
      </c>
    </row>
    <row r="45" spans="1:28" s="227" customFormat="1" ht="20.25">
      <c r="A45" s="181"/>
      <c r="B45" s="182"/>
      <c r="C45" s="186"/>
      <c r="D45" s="230"/>
      <c r="E45" s="182"/>
      <c r="F45" s="182"/>
      <c r="G45" s="182"/>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0"/>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1"/>
        <v>0</v>
      </c>
      <c r="AB45" s="228" t="str">
        <f t="shared" si="3"/>
        <v/>
      </c>
    </row>
    <row r="46" spans="1:28" s="227" customFormat="1" ht="20.25">
      <c r="A46" s="181"/>
      <c r="B46" s="182"/>
      <c r="C46" s="186"/>
      <c r="D46" s="230"/>
      <c r="E46" s="182"/>
      <c r="F46" s="182"/>
      <c r="G46" s="182"/>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0"/>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1"/>
        <v>0</v>
      </c>
      <c r="AB46" s="228" t="str">
        <f t="shared" si="3"/>
        <v/>
      </c>
    </row>
    <row r="47" spans="1:28" s="227" customFormat="1" ht="20.25">
      <c r="A47" s="181"/>
      <c r="B47" s="182"/>
      <c r="C47" s="186"/>
      <c r="D47" s="230"/>
      <c r="E47" s="182"/>
      <c r="F47" s="182"/>
      <c r="G47" s="182"/>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0"/>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1"/>
        <v>0</v>
      </c>
      <c r="AB47" s="228" t="str">
        <f t="shared" si="3"/>
        <v/>
      </c>
    </row>
    <row r="48" spans="1:28" s="227" customFormat="1" ht="20.25">
      <c r="A48" s="181"/>
      <c r="B48" s="182"/>
      <c r="C48" s="186"/>
      <c r="D48" s="230"/>
      <c r="E48" s="182"/>
      <c r="F48" s="182"/>
      <c r="G48" s="182"/>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0"/>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si="1"/>
        <v>0</v>
      </c>
      <c r="AB48" s="228" t="str">
        <f t="shared" si="3"/>
        <v/>
      </c>
    </row>
    <row r="49" spans="1:28" s="227" customFormat="1" ht="20.25">
      <c r="A49" s="181"/>
      <c r="B49" s="182"/>
      <c r="C49" s="186"/>
      <c r="D49" s="230"/>
      <c r="E49" s="182"/>
      <c r="F49" s="182"/>
      <c r="G49" s="182"/>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0"/>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1"/>
        <v>0</v>
      </c>
      <c r="AB49" s="228" t="str">
        <f t="shared" si="3"/>
        <v/>
      </c>
    </row>
    <row r="50" spans="1:28" s="227" customFormat="1" ht="20.25">
      <c r="A50" s="181"/>
      <c r="B50" s="182"/>
      <c r="C50" s="186"/>
      <c r="D50" s="230"/>
      <c r="E50" s="182"/>
      <c r="F50" s="182"/>
      <c r="G50" s="182"/>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0"/>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1"/>
        <v>0</v>
      </c>
      <c r="AB50" s="228" t="str">
        <f t="shared" si="3"/>
        <v/>
      </c>
    </row>
    <row r="51" spans="1:28" s="227" customFormat="1" ht="20.25">
      <c r="A51" s="181"/>
      <c r="B51" s="182"/>
      <c r="C51" s="186"/>
      <c r="D51" s="230"/>
      <c r="E51" s="182"/>
      <c r="F51" s="182"/>
      <c r="G51" s="182"/>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0"/>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si="1"/>
        <v>0</v>
      </c>
      <c r="AB51" s="228" t="str">
        <f t="shared" si="3"/>
        <v/>
      </c>
    </row>
    <row r="52" spans="1:28" s="227" customFormat="1" ht="20.25">
      <c r="A52" s="181"/>
      <c r="B52" s="182"/>
      <c r="C52" s="186"/>
      <c r="D52" s="230"/>
      <c r="E52" s="182"/>
      <c r="F52" s="182"/>
      <c r="G52" s="182"/>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0"/>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1"/>
        <v>0</v>
      </c>
      <c r="AB52" s="228" t="str">
        <f t="shared" si="3"/>
        <v/>
      </c>
    </row>
    <row r="53" spans="1:28" s="227" customFormat="1" ht="20.25">
      <c r="A53" s="181"/>
      <c r="B53" s="182"/>
      <c r="C53" s="186"/>
      <c r="D53" s="230"/>
      <c r="E53" s="182"/>
      <c r="F53" s="182"/>
      <c r="G53" s="182"/>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0"/>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1"/>
        <v>0</v>
      </c>
      <c r="AB53" s="228" t="str">
        <f t="shared" si="3"/>
        <v/>
      </c>
    </row>
    <row r="54" spans="1:28" s="227" customFormat="1" ht="20.25">
      <c r="A54" s="181"/>
      <c r="B54" s="182"/>
      <c r="C54" s="186"/>
      <c r="D54" s="230"/>
      <c r="E54" s="182"/>
      <c r="F54" s="182"/>
      <c r="G54" s="182"/>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0"/>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si="1"/>
        <v>0</v>
      </c>
      <c r="AB54" s="228" t="str">
        <f t="shared" si="3"/>
        <v/>
      </c>
    </row>
    <row r="55" spans="1:28" s="227" customFormat="1" ht="20.25">
      <c r="A55" s="181"/>
      <c r="B55" s="182"/>
      <c r="C55" s="186"/>
      <c r="D55" s="230"/>
      <c r="E55" s="182"/>
      <c r="F55" s="182"/>
      <c r="G55" s="182"/>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0"/>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si="1"/>
        <v>0</v>
      </c>
      <c r="AB55" s="228" t="str">
        <f t="shared" si="3"/>
        <v/>
      </c>
    </row>
    <row r="56" spans="1:28" s="227" customFormat="1" ht="20.25">
      <c r="A56" s="181"/>
      <c r="B56" s="182"/>
      <c r="C56" s="186"/>
      <c r="D56" s="230"/>
      <c r="E56" s="182"/>
      <c r="F56" s="182"/>
      <c r="G56" s="182"/>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0"/>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si="1"/>
        <v>0</v>
      </c>
      <c r="AB56" s="228" t="str">
        <f t="shared" si="3"/>
        <v/>
      </c>
    </row>
    <row r="57" spans="1:28" s="227" customFormat="1" ht="20.25">
      <c r="A57" s="181"/>
      <c r="B57" s="182"/>
      <c r="C57" s="186"/>
      <c r="D57" s="230"/>
      <c r="E57" s="182"/>
      <c r="F57" s="182"/>
      <c r="G57" s="182"/>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0"/>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1"/>
        <v>0</v>
      </c>
      <c r="AB57" s="228" t="str">
        <f t="shared" si="3"/>
        <v/>
      </c>
    </row>
    <row r="58" spans="1:28" s="227" customFormat="1" ht="20.25">
      <c r="A58" s="181"/>
      <c r="B58" s="182"/>
      <c r="C58" s="186"/>
      <c r="D58" s="230"/>
      <c r="E58" s="182"/>
      <c r="F58" s="182"/>
      <c r="G58" s="182"/>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0"/>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si="1"/>
        <v>0</v>
      </c>
      <c r="AB58" s="228" t="str">
        <f t="shared" si="3"/>
        <v/>
      </c>
    </row>
    <row r="59" spans="1:28" s="227" customFormat="1" ht="20.25">
      <c r="A59" s="181"/>
      <c r="B59" s="182"/>
      <c r="C59" s="186"/>
      <c r="D59" s="230"/>
      <c r="E59" s="182"/>
      <c r="F59" s="182"/>
      <c r="G59" s="182"/>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0"/>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1"/>
        <v>0</v>
      </c>
      <c r="AB59" s="228" t="str">
        <f t="shared" si="3"/>
        <v/>
      </c>
    </row>
    <row r="60" spans="1:28" s="227" customFormat="1" ht="20.25">
      <c r="A60" s="181"/>
      <c r="B60" s="182"/>
      <c r="C60" s="186"/>
      <c r="D60" s="230"/>
      <c r="E60" s="182"/>
      <c r="F60" s="182"/>
      <c r="G60" s="182"/>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0"/>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si="1"/>
        <v>0</v>
      </c>
      <c r="AB60" s="228" t="str">
        <f t="shared" si="3"/>
        <v/>
      </c>
    </row>
    <row r="61" spans="1:28" s="227" customFormat="1" ht="20.25">
      <c r="A61" s="181"/>
      <c r="B61" s="182"/>
      <c r="C61" s="186"/>
      <c r="D61" s="230"/>
      <c r="E61" s="182"/>
      <c r="F61" s="182"/>
      <c r="G61" s="182"/>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0"/>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1"/>
        <v>0</v>
      </c>
      <c r="AB61" s="228" t="str">
        <f t="shared" si="3"/>
        <v/>
      </c>
    </row>
    <row r="62" spans="1:28" s="227" customFormat="1" ht="20.25">
      <c r="A62" s="181"/>
      <c r="B62" s="182"/>
      <c r="C62" s="186"/>
      <c r="D62" s="230"/>
      <c r="E62" s="182"/>
      <c r="F62" s="182"/>
      <c r="G62" s="182"/>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0"/>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1"/>
        <v>0</v>
      </c>
      <c r="AB62" s="228" t="str">
        <f t="shared" si="3"/>
        <v/>
      </c>
    </row>
    <row r="63" spans="1:28" s="227" customFormat="1" ht="20.25">
      <c r="A63" s="181"/>
      <c r="B63" s="182"/>
      <c r="C63" s="186"/>
      <c r="D63" s="230"/>
      <c r="E63" s="182"/>
      <c r="F63" s="182"/>
      <c r="G63" s="182"/>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0"/>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si="1"/>
        <v>0</v>
      </c>
      <c r="AB63" s="228" t="str">
        <f t="shared" si="3"/>
        <v/>
      </c>
    </row>
    <row r="64" spans="1:28" s="227" customFormat="1" ht="20.25">
      <c r="A64" s="181"/>
      <c r="B64" s="182"/>
      <c r="C64" s="186"/>
      <c r="D64" s="230"/>
      <c r="E64" s="182"/>
      <c r="F64" s="182"/>
      <c r="G64" s="182"/>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0"/>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si="1"/>
        <v>0</v>
      </c>
      <c r="AB64" s="228" t="str">
        <f t="shared" si="3"/>
        <v/>
      </c>
    </row>
    <row r="65" spans="1:28" s="227" customFormat="1" ht="20.25">
      <c r="A65" s="181"/>
      <c r="B65" s="182"/>
      <c r="C65" s="186"/>
      <c r="D65" s="230"/>
      <c r="E65" s="182"/>
      <c r="F65" s="182"/>
      <c r="G65" s="182"/>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0"/>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1"/>
        <v>0</v>
      </c>
      <c r="AB65" s="228" t="str">
        <f t="shared" si="3"/>
        <v/>
      </c>
    </row>
    <row r="66" spans="1:28" s="227" customFormat="1" ht="20.25">
      <c r="A66" s="181"/>
      <c r="B66" s="182"/>
      <c r="C66" s="186"/>
      <c r="D66" s="230"/>
      <c r="E66" s="182"/>
      <c r="F66" s="182"/>
      <c r="G66" s="182"/>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0"/>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si="1"/>
        <v>0</v>
      </c>
      <c r="AB66" s="228" t="str">
        <f t="shared" si="3"/>
        <v/>
      </c>
    </row>
    <row r="67" spans="1:28" s="227" customFormat="1" ht="20.25">
      <c r="A67" s="181"/>
      <c r="B67" s="182"/>
      <c r="C67" s="186"/>
      <c r="D67" s="230"/>
      <c r="E67" s="182"/>
      <c r="F67" s="182"/>
      <c r="G67" s="182"/>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0"/>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1"/>
        <v>0</v>
      </c>
      <c r="AB67" s="228" t="str">
        <f t="shared" si="3"/>
        <v/>
      </c>
    </row>
    <row r="68" spans="1:28" s="227" customFormat="1" ht="20.25">
      <c r="A68" s="181"/>
      <c r="B68" s="182"/>
      <c r="C68" s="186"/>
      <c r="D68" s="230"/>
      <c r="E68" s="182"/>
      <c r="F68" s="182"/>
      <c r="G68" s="182"/>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0"/>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1"/>
        <v>0</v>
      </c>
      <c r="AB68" s="228" t="str">
        <f t="shared" si="3"/>
        <v/>
      </c>
    </row>
    <row r="69" spans="1:28" s="227" customFormat="1" ht="20.25">
      <c r="A69" s="181"/>
      <c r="B69" s="182"/>
      <c r="C69" s="186"/>
      <c r="D69" s="230"/>
      <c r="E69" s="182"/>
      <c r="F69" s="182"/>
      <c r="G69" s="182"/>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32" ca="1" si="4">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32" si="5">IF(AND(C69="Smelter not listed",OR(LEN(D69)=0,LEN(E69)=0)),1,0)</f>
        <v>0</v>
      </c>
      <c r="AB69" s="228" t="str">
        <f t="shared" ref="AB69:AB100" si="6">B69&amp;C69</f>
        <v/>
      </c>
    </row>
    <row r="70" spans="1:28" s="227" customFormat="1" ht="20.25">
      <c r="A70" s="181"/>
      <c r="B70" s="182"/>
      <c r="C70" s="186"/>
      <c r="D70" s="230"/>
      <c r="E70" s="182"/>
      <c r="F70" s="182"/>
      <c r="G70" s="182"/>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4"/>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si="5"/>
        <v>0</v>
      </c>
      <c r="AB70" s="228" t="str">
        <f t="shared" si="6"/>
        <v/>
      </c>
    </row>
    <row r="71" spans="1:28" s="227" customFormat="1" ht="20.25">
      <c r="A71" s="181"/>
      <c r="B71" s="182"/>
      <c r="C71" s="186"/>
      <c r="D71" s="230"/>
      <c r="E71" s="182"/>
      <c r="F71" s="182"/>
      <c r="G71" s="182"/>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4"/>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si="5"/>
        <v>0</v>
      </c>
      <c r="AB71" s="228" t="str">
        <f t="shared" si="6"/>
        <v/>
      </c>
    </row>
    <row r="72" spans="1:28" s="227" customFormat="1" ht="20.25">
      <c r="A72" s="181"/>
      <c r="B72" s="182"/>
      <c r="C72" s="186"/>
      <c r="D72" s="230"/>
      <c r="E72" s="182"/>
      <c r="F72" s="182"/>
      <c r="G72" s="182"/>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4"/>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5"/>
        <v>0</v>
      </c>
      <c r="AB72" s="228" t="str">
        <f t="shared" si="6"/>
        <v/>
      </c>
    </row>
    <row r="73" spans="1:28" s="227" customFormat="1" ht="20.25">
      <c r="A73" s="181"/>
      <c r="B73" s="182"/>
      <c r="C73" s="186"/>
      <c r="D73" s="230"/>
      <c r="E73" s="182"/>
      <c r="F73" s="182"/>
      <c r="G73" s="182"/>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4"/>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5"/>
        <v>0</v>
      </c>
      <c r="AB73" s="228" t="str">
        <f t="shared" si="6"/>
        <v/>
      </c>
    </row>
    <row r="74" spans="1:28" s="227" customFormat="1" ht="20.25">
      <c r="A74" s="181"/>
      <c r="B74" s="182"/>
      <c r="C74" s="186"/>
      <c r="D74" s="230"/>
      <c r="E74" s="182"/>
      <c r="F74" s="182"/>
      <c r="G74" s="182"/>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4"/>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si="5"/>
        <v>0</v>
      </c>
      <c r="AB74" s="228" t="str">
        <f t="shared" si="6"/>
        <v/>
      </c>
    </row>
    <row r="75" spans="1:28" s="227" customFormat="1" ht="20.25">
      <c r="A75" s="181"/>
      <c r="B75" s="182"/>
      <c r="C75" s="186"/>
      <c r="D75" s="230"/>
      <c r="E75" s="182"/>
      <c r="F75" s="182"/>
      <c r="G75" s="182"/>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4"/>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5"/>
        <v>0</v>
      </c>
      <c r="AB75" s="228" t="str">
        <f t="shared" si="6"/>
        <v/>
      </c>
    </row>
    <row r="76" spans="1:28" s="227" customFormat="1" ht="20.25">
      <c r="A76" s="181"/>
      <c r="B76" s="182"/>
      <c r="C76" s="186"/>
      <c r="D76" s="230"/>
      <c r="E76" s="182"/>
      <c r="F76" s="182"/>
      <c r="G76" s="182"/>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4"/>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5"/>
        <v>0</v>
      </c>
      <c r="AB76" s="228" t="str">
        <f t="shared" si="6"/>
        <v/>
      </c>
    </row>
    <row r="77" spans="1:28" s="227" customFormat="1" ht="20.25">
      <c r="A77" s="181"/>
      <c r="B77" s="182"/>
      <c r="C77" s="186"/>
      <c r="D77" s="230"/>
      <c r="E77" s="182"/>
      <c r="F77" s="182"/>
      <c r="G77" s="182"/>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4"/>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5"/>
        <v>0</v>
      </c>
      <c r="AB77" s="228" t="str">
        <f t="shared" si="6"/>
        <v/>
      </c>
    </row>
    <row r="78" spans="1:28" s="227" customFormat="1" ht="20.25">
      <c r="A78" s="181"/>
      <c r="B78" s="182"/>
      <c r="C78" s="186"/>
      <c r="D78" s="230"/>
      <c r="E78" s="182"/>
      <c r="F78" s="182"/>
      <c r="G78" s="182"/>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4"/>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5"/>
        <v>0</v>
      </c>
      <c r="AB78" s="228" t="str">
        <f t="shared" si="6"/>
        <v/>
      </c>
    </row>
    <row r="79" spans="1:28" s="227" customFormat="1" ht="20.25">
      <c r="A79" s="181"/>
      <c r="B79" s="182"/>
      <c r="C79" s="186"/>
      <c r="D79" s="230"/>
      <c r="E79" s="182"/>
      <c r="F79" s="182"/>
      <c r="G79" s="182"/>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4"/>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si="5"/>
        <v>0</v>
      </c>
      <c r="AB79" s="228" t="str">
        <f t="shared" si="6"/>
        <v/>
      </c>
    </row>
    <row r="80" spans="1:28" s="227" customFormat="1" ht="20.25">
      <c r="A80" s="181"/>
      <c r="B80" s="182"/>
      <c r="C80" s="186"/>
      <c r="D80" s="230"/>
      <c r="E80" s="182"/>
      <c r="F80" s="182"/>
      <c r="G80" s="182"/>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4"/>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si="5"/>
        <v>0</v>
      </c>
      <c r="AB80" s="228" t="str">
        <f t="shared" si="6"/>
        <v/>
      </c>
    </row>
    <row r="81" spans="1:28" s="227" customFormat="1" ht="20.25">
      <c r="A81" s="181"/>
      <c r="B81" s="182"/>
      <c r="C81" s="186"/>
      <c r="D81" s="230"/>
      <c r="E81" s="182"/>
      <c r="F81" s="182"/>
      <c r="G81" s="182"/>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4"/>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si="5"/>
        <v>0</v>
      </c>
      <c r="AB81" s="228" t="str">
        <f t="shared" si="6"/>
        <v/>
      </c>
    </row>
    <row r="82" spans="1:28" s="227" customFormat="1" ht="20.25">
      <c r="A82" s="181"/>
      <c r="B82" s="182"/>
      <c r="C82" s="186"/>
      <c r="D82" s="230"/>
      <c r="E82" s="182"/>
      <c r="F82" s="182"/>
      <c r="G82" s="182"/>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4"/>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5"/>
        <v>0</v>
      </c>
      <c r="AB82" s="228" t="str">
        <f t="shared" si="6"/>
        <v/>
      </c>
    </row>
    <row r="83" spans="1:28" s="227" customFormat="1" ht="20.25">
      <c r="A83" s="181"/>
      <c r="B83" s="182"/>
      <c r="C83" s="186"/>
      <c r="D83" s="230"/>
      <c r="E83" s="182"/>
      <c r="F83" s="182"/>
      <c r="G83" s="182"/>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4"/>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5"/>
        <v>0</v>
      </c>
      <c r="AB83" s="228" t="str">
        <f t="shared" si="6"/>
        <v/>
      </c>
    </row>
    <row r="84" spans="1:28" s="227" customFormat="1" ht="20.25">
      <c r="A84" s="181"/>
      <c r="B84" s="182"/>
      <c r="C84" s="186"/>
      <c r="D84" s="230"/>
      <c r="E84" s="182"/>
      <c r="F84" s="182"/>
      <c r="G84" s="182"/>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4"/>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5"/>
        <v>0</v>
      </c>
      <c r="AB84" s="228" t="str">
        <f t="shared" si="6"/>
        <v/>
      </c>
    </row>
    <row r="85" spans="1:28" s="227" customFormat="1" ht="20.25">
      <c r="A85" s="181"/>
      <c r="B85" s="182"/>
      <c r="C85" s="186"/>
      <c r="D85" s="230"/>
      <c r="E85" s="182"/>
      <c r="F85" s="182"/>
      <c r="G85" s="182"/>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4"/>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5"/>
        <v>0</v>
      </c>
      <c r="AB85" s="228" t="str">
        <f t="shared" si="6"/>
        <v/>
      </c>
    </row>
    <row r="86" spans="1:28" s="227" customFormat="1" ht="20.25">
      <c r="A86" s="181"/>
      <c r="B86" s="182"/>
      <c r="C86" s="186"/>
      <c r="D86" s="230"/>
      <c r="E86" s="182"/>
      <c r="F86" s="182"/>
      <c r="G86" s="182"/>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4"/>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si="5"/>
        <v>0</v>
      </c>
      <c r="AB86" s="228" t="str">
        <f t="shared" si="6"/>
        <v/>
      </c>
    </row>
    <row r="87" spans="1:28" s="227" customFormat="1" ht="20.25">
      <c r="A87" s="181"/>
      <c r="B87" s="182"/>
      <c r="C87" s="186"/>
      <c r="D87" s="230"/>
      <c r="E87" s="182"/>
      <c r="F87" s="182"/>
      <c r="G87" s="182"/>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4"/>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si="5"/>
        <v>0</v>
      </c>
      <c r="AB87" s="228" t="str">
        <f t="shared" si="6"/>
        <v/>
      </c>
    </row>
    <row r="88" spans="1:28" s="227" customFormat="1" ht="20.25">
      <c r="A88" s="181"/>
      <c r="B88" s="182"/>
      <c r="C88" s="186"/>
      <c r="D88" s="230"/>
      <c r="E88" s="182"/>
      <c r="F88" s="182"/>
      <c r="G88" s="182"/>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4"/>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si="5"/>
        <v>0</v>
      </c>
      <c r="AB88" s="228" t="str">
        <f t="shared" si="6"/>
        <v/>
      </c>
    </row>
    <row r="89" spans="1:28" s="227" customFormat="1" ht="20.25">
      <c r="A89" s="181"/>
      <c r="B89" s="182"/>
      <c r="C89" s="186"/>
      <c r="D89" s="230"/>
      <c r="E89" s="182"/>
      <c r="F89" s="182"/>
      <c r="G89" s="182"/>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4"/>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si="5"/>
        <v>0</v>
      </c>
      <c r="AB89" s="228" t="str">
        <f t="shared" si="6"/>
        <v/>
      </c>
    </row>
    <row r="90" spans="1:28" s="227" customFormat="1" ht="20.25">
      <c r="A90" s="181"/>
      <c r="B90" s="182"/>
      <c r="C90" s="186"/>
      <c r="D90" s="230"/>
      <c r="E90" s="182"/>
      <c r="F90" s="182"/>
      <c r="G90" s="182"/>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4"/>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si="5"/>
        <v>0</v>
      </c>
      <c r="AB90" s="228" t="str">
        <f t="shared" si="6"/>
        <v/>
      </c>
    </row>
    <row r="91" spans="1:28" s="227" customFormat="1" ht="20.25">
      <c r="A91" s="181"/>
      <c r="B91" s="182"/>
      <c r="C91" s="186"/>
      <c r="D91" s="230"/>
      <c r="E91" s="182"/>
      <c r="F91" s="182"/>
      <c r="G91" s="182"/>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4"/>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5"/>
        <v>0</v>
      </c>
      <c r="AB91" s="228" t="str">
        <f t="shared" si="6"/>
        <v/>
      </c>
    </row>
    <row r="92" spans="1:28" s="227" customFormat="1" ht="20.25">
      <c r="A92" s="181"/>
      <c r="B92" s="182"/>
      <c r="C92" s="186"/>
      <c r="D92" s="230"/>
      <c r="E92" s="182"/>
      <c r="F92" s="182"/>
      <c r="G92" s="182"/>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4"/>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5"/>
        <v>0</v>
      </c>
      <c r="AB92" s="228" t="str">
        <f t="shared" si="6"/>
        <v/>
      </c>
    </row>
    <row r="93" spans="1:28" s="227" customFormat="1" ht="20.25">
      <c r="A93" s="181"/>
      <c r="B93" s="182"/>
      <c r="C93" s="186"/>
      <c r="D93" s="230"/>
      <c r="E93" s="182"/>
      <c r="F93" s="182"/>
      <c r="G93" s="182"/>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4"/>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si="5"/>
        <v>0</v>
      </c>
      <c r="AB93" s="228" t="str">
        <f t="shared" si="6"/>
        <v/>
      </c>
    </row>
    <row r="94" spans="1:28" s="227" customFormat="1" ht="20.25">
      <c r="A94" s="181"/>
      <c r="B94" s="182"/>
      <c r="C94" s="186"/>
      <c r="D94" s="230"/>
      <c r="E94" s="182"/>
      <c r="F94" s="182"/>
      <c r="G94" s="182"/>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4"/>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si="5"/>
        <v>0</v>
      </c>
      <c r="AB94" s="228" t="str">
        <f t="shared" si="6"/>
        <v/>
      </c>
    </row>
    <row r="95" spans="1:28" s="227" customFormat="1" ht="20.25">
      <c r="A95" s="181"/>
      <c r="B95" s="182"/>
      <c r="C95" s="186"/>
      <c r="D95" s="230"/>
      <c r="E95" s="182"/>
      <c r="F95" s="182"/>
      <c r="G95" s="182"/>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4"/>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si="5"/>
        <v>0</v>
      </c>
      <c r="AB95" s="228" t="str">
        <f t="shared" si="6"/>
        <v/>
      </c>
    </row>
    <row r="96" spans="1:28" s="227" customFormat="1" ht="20.25">
      <c r="A96" s="181"/>
      <c r="B96" s="182"/>
      <c r="C96" s="186"/>
      <c r="D96" s="230"/>
      <c r="E96" s="182"/>
      <c r="F96" s="182"/>
      <c r="G96" s="182"/>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4"/>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si="5"/>
        <v>0</v>
      </c>
      <c r="AB96" s="228" t="str">
        <f t="shared" si="6"/>
        <v/>
      </c>
    </row>
    <row r="97" spans="1:28" s="227" customFormat="1" ht="20.25">
      <c r="A97" s="181"/>
      <c r="B97" s="182"/>
      <c r="C97" s="186"/>
      <c r="D97" s="230"/>
      <c r="E97" s="182"/>
      <c r="F97" s="182"/>
      <c r="G97" s="182"/>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4"/>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5"/>
        <v>0</v>
      </c>
      <c r="AB97" s="228" t="str">
        <f t="shared" si="6"/>
        <v/>
      </c>
    </row>
    <row r="98" spans="1:28" s="227" customFormat="1" ht="20.25">
      <c r="A98" s="181"/>
      <c r="B98" s="182"/>
      <c r="C98" s="186"/>
      <c r="D98" s="230"/>
      <c r="E98" s="182"/>
      <c r="F98" s="182"/>
      <c r="G98" s="182"/>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4"/>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si="5"/>
        <v>0</v>
      </c>
      <c r="AB98" s="228" t="str">
        <f t="shared" si="6"/>
        <v/>
      </c>
    </row>
    <row r="99" spans="1:28" s="227" customFormat="1" ht="20.25">
      <c r="A99" s="181"/>
      <c r="B99" s="182"/>
      <c r="C99" s="186"/>
      <c r="D99" s="230"/>
      <c r="E99" s="182"/>
      <c r="F99" s="182"/>
      <c r="G99" s="182"/>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4"/>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5"/>
        <v>0</v>
      </c>
      <c r="AB99" s="228" t="str">
        <f t="shared" si="6"/>
        <v/>
      </c>
    </row>
    <row r="100" spans="1:28" s="227" customFormat="1" ht="20.25">
      <c r="A100" s="181"/>
      <c r="B100" s="182"/>
      <c r="C100" s="186"/>
      <c r="D100" s="230"/>
      <c r="E100" s="182"/>
      <c r="F100" s="182"/>
      <c r="G100" s="182"/>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4"/>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5"/>
        <v>0</v>
      </c>
      <c r="AB100" s="228" t="str">
        <f t="shared" si="6"/>
        <v/>
      </c>
    </row>
    <row r="101" spans="1:28" s="227" customFormat="1" ht="20.25">
      <c r="A101" s="181"/>
      <c r="B101" s="182"/>
      <c r="C101" s="186"/>
      <c r="D101" s="230"/>
      <c r="E101" s="182"/>
      <c r="F101" s="182"/>
      <c r="G101" s="182"/>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4"/>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5"/>
        <v>0</v>
      </c>
      <c r="AB101" s="228" t="str">
        <f t="shared" ref="AB101:AB132" si="7">B101&amp;C101</f>
        <v/>
      </c>
    </row>
    <row r="102" spans="1:28" s="227" customFormat="1" ht="20.25">
      <c r="A102" s="181"/>
      <c r="B102" s="182"/>
      <c r="C102" s="186"/>
      <c r="D102" s="230"/>
      <c r="E102" s="182"/>
      <c r="F102" s="182"/>
      <c r="G102" s="182"/>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4"/>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si="5"/>
        <v>0</v>
      </c>
      <c r="AB102" s="228" t="str">
        <f t="shared" si="7"/>
        <v/>
      </c>
    </row>
    <row r="103" spans="1:28" s="227" customFormat="1" ht="20.25">
      <c r="A103" s="181"/>
      <c r="B103" s="182"/>
      <c r="C103" s="186"/>
      <c r="D103" s="230"/>
      <c r="E103" s="182"/>
      <c r="F103" s="182"/>
      <c r="G103" s="182"/>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4"/>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5"/>
        <v>0</v>
      </c>
      <c r="AB103" s="228" t="str">
        <f t="shared" si="7"/>
        <v/>
      </c>
    </row>
    <row r="104" spans="1:28" s="227" customFormat="1" ht="20.25">
      <c r="A104" s="181"/>
      <c r="B104" s="182"/>
      <c r="C104" s="186"/>
      <c r="D104" s="230"/>
      <c r="E104" s="182"/>
      <c r="F104" s="182"/>
      <c r="G104" s="182"/>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4"/>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si="5"/>
        <v>0</v>
      </c>
      <c r="AB104" s="228" t="str">
        <f t="shared" si="7"/>
        <v/>
      </c>
    </row>
    <row r="105" spans="1:28" s="227" customFormat="1" ht="20.25">
      <c r="A105" s="181"/>
      <c r="B105" s="182"/>
      <c r="C105" s="186"/>
      <c r="D105" s="230"/>
      <c r="E105" s="182"/>
      <c r="F105" s="182"/>
      <c r="G105" s="182"/>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4"/>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si="5"/>
        <v>0</v>
      </c>
      <c r="AB105" s="228" t="str">
        <f t="shared" si="7"/>
        <v/>
      </c>
    </row>
    <row r="106" spans="1:28" s="227" customFormat="1" ht="20.25">
      <c r="A106" s="181"/>
      <c r="B106" s="182"/>
      <c r="C106" s="186"/>
      <c r="D106" s="230"/>
      <c r="E106" s="182"/>
      <c r="F106" s="182"/>
      <c r="G106" s="182"/>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4"/>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si="5"/>
        <v>0</v>
      </c>
      <c r="AB106" s="228" t="str">
        <f t="shared" si="7"/>
        <v/>
      </c>
    </row>
    <row r="107" spans="1:28" s="227" customFormat="1" ht="20.25">
      <c r="A107" s="181"/>
      <c r="B107" s="182"/>
      <c r="C107" s="186"/>
      <c r="D107" s="230"/>
      <c r="E107" s="182"/>
      <c r="F107" s="182"/>
      <c r="G107" s="182"/>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4"/>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si="5"/>
        <v>0</v>
      </c>
      <c r="AB107" s="228" t="str">
        <f t="shared" si="7"/>
        <v/>
      </c>
    </row>
    <row r="108" spans="1:28" s="227" customFormat="1" ht="20.25">
      <c r="A108" s="181"/>
      <c r="B108" s="182"/>
      <c r="C108" s="186"/>
      <c r="D108" s="230"/>
      <c r="E108" s="182"/>
      <c r="F108" s="182"/>
      <c r="G108" s="182"/>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4"/>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si="5"/>
        <v>0</v>
      </c>
      <c r="AB108" s="228" t="str">
        <f t="shared" si="7"/>
        <v/>
      </c>
    </row>
    <row r="109" spans="1:28" s="227" customFormat="1" ht="20.25">
      <c r="A109" s="181"/>
      <c r="B109" s="182"/>
      <c r="C109" s="186"/>
      <c r="D109" s="230"/>
      <c r="E109" s="182"/>
      <c r="F109" s="182"/>
      <c r="G109" s="182"/>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4"/>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5"/>
        <v>0</v>
      </c>
      <c r="AB109" s="228" t="str">
        <f t="shared" si="7"/>
        <v/>
      </c>
    </row>
    <row r="110" spans="1:28" s="227" customFormat="1" ht="20.25">
      <c r="A110" s="181"/>
      <c r="B110" s="182"/>
      <c r="C110" s="186"/>
      <c r="D110" s="230"/>
      <c r="E110" s="182"/>
      <c r="F110" s="182"/>
      <c r="G110" s="182"/>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4"/>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si="5"/>
        <v>0</v>
      </c>
      <c r="AB110" s="228" t="str">
        <f t="shared" si="7"/>
        <v/>
      </c>
    </row>
    <row r="111" spans="1:28" s="227" customFormat="1" ht="20.25">
      <c r="A111" s="181"/>
      <c r="B111" s="182"/>
      <c r="C111" s="186"/>
      <c r="D111" s="230"/>
      <c r="E111" s="182"/>
      <c r="F111" s="182"/>
      <c r="G111" s="182"/>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4"/>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si="5"/>
        <v>0</v>
      </c>
      <c r="AB111" s="228" t="str">
        <f t="shared" si="7"/>
        <v/>
      </c>
    </row>
    <row r="112" spans="1:28" s="227" customFormat="1" ht="20.25">
      <c r="A112" s="181"/>
      <c r="B112" s="182"/>
      <c r="C112" s="186"/>
      <c r="D112" s="230"/>
      <c r="E112" s="182"/>
      <c r="F112" s="182"/>
      <c r="G112" s="182"/>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4"/>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si="5"/>
        <v>0</v>
      </c>
      <c r="AB112" s="228" t="str">
        <f t="shared" si="7"/>
        <v/>
      </c>
    </row>
    <row r="113" spans="1:28" s="227" customFormat="1" ht="20.25">
      <c r="A113" s="181"/>
      <c r="B113" s="182"/>
      <c r="C113" s="186"/>
      <c r="D113" s="230"/>
      <c r="E113" s="182"/>
      <c r="F113" s="182"/>
      <c r="G113" s="182"/>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4"/>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si="5"/>
        <v>0</v>
      </c>
      <c r="AB113" s="228" t="str">
        <f t="shared" si="7"/>
        <v/>
      </c>
    </row>
    <row r="114" spans="1:28" s="227" customFormat="1" ht="20.25">
      <c r="A114" s="181"/>
      <c r="B114" s="182"/>
      <c r="C114" s="186"/>
      <c r="D114" s="230"/>
      <c r="E114" s="182"/>
      <c r="F114" s="182"/>
      <c r="G114" s="182"/>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4"/>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si="5"/>
        <v>0</v>
      </c>
      <c r="AB114" s="228" t="str">
        <f t="shared" si="7"/>
        <v/>
      </c>
    </row>
    <row r="115" spans="1:28" s="227" customFormat="1" ht="20.25">
      <c r="A115" s="181"/>
      <c r="B115" s="182"/>
      <c r="C115" s="186"/>
      <c r="D115" s="230"/>
      <c r="E115" s="182"/>
      <c r="F115" s="182"/>
      <c r="G115" s="182"/>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4"/>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si="5"/>
        <v>0</v>
      </c>
      <c r="AB115" s="228" t="str">
        <f t="shared" si="7"/>
        <v/>
      </c>
    </row>
    <row r="116" spans="1:28" s="227" customFormat="1" ht="20.25">
      <c r="A116" s="181"/>
      <c r="B116" s="182"/>
      <c r="C116" s="186"/>
      <c r="D116" s="230"/>
      <c r="E116" s="182"/>
      <c r="F116" s="182"/>
      <c r="G116" s="182"/>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4"/>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5"/>
        <v>0</v>
      </c>
      <c r="AB116" s="228" t="str">
        <f t="shared" si="7"/>
        <v/>
      </c>
    </row>
    <row r="117" spans="1:28" s="227" customFormat="1" ht="20.25">
      <c r="A117" s="181"/>
      <c r="B117" s="182"/>
      <c r="C117" s="186"/>
      <c r="D117" s="230"/>
      <c r="E117" s="182"/>
      <c r="F117" s="182"/>
      <c r="G117" s="182"/>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4"/>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si="5"/>
        <v>0</v>
      </c>
      <c r="AB117" s="228" t="str">
        <f t="shared" si="7"/>
        <v/>
      </c>
    </row>
    <row r="118" spans="1:28" s="227" customFormat="1" ht="20.25">
      <c r="A118" s="181"/>
      <c r="B118" s="182"/>
      <c r="C118" s="186"/>
      <c r="D118" s="230"/>
      <c r="E118" s="182"/>
      <c r="F118" s="182"/>
      <c r="G118" s="182"/>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4"/>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5"/>
        <v>0</v>
      </c>
      <c r="AB118" s="228" t="str">
        <f t="shared" si="7"/>
        <v/>
      </c>
    </row>
    <row r="119" spans="1:28" s="227" customFormat="1" ht="20.25">
      <c r="A119" s="181"/>
      <c r="B119" s="182"/>
      <c r="C119" s="186"/>
      <c r="D119" s="230"/>
      <c r="E119" s="182"/>
      <c r="F119" s="182"/>
      <c r="G119" s="182"/>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4"/>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si="5"/>
        <v>0</v>
      </c>
      <c r="AB119" s="228" t="str">
        <f t="shared" si="7"/>
        <v/>
      </c>
    </row>
    <row r="120" spans="1:28" s="227" customFormat="1" ht="20.25">
      <c r="A120" s="181"/>
      <c r="B120" s="182"/>
      <c r="C120" s="186"/>
      <c r="D120" s="230"/>
      <c r="E120" s="182"/>
      <c r="F120" s="182"/>
      <c r="G120" s="182"/>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4"/>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5"/>
        <v>0</v>
      </c>
      <c r="AB120" s="228" t="str">
        <f t="shared" si="7"/>
        <v/>
      </c>
    </row>
    <row r="121" spans="1:28" s="227" customFormat="1" ht="20.25">
      <c r="A121" s="181"/>
      <c r="B121" s="182"/>
      <c r="C121" s="186"/>
      <c r="D121" s="230"/>
      <c r="E121" s="182"/>
      <c r="F121" s="182"/>
      <c r="G121" s="182"/>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4"/>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si="5"/>
        <v>0</v>
      </c>
      <c r="AB121" s="228" t="str">
        <f t="shared" si="7"/>
        <v/>
      </c>
    </row>
    <row r="122" spans="1:28" s="227" customFormat="1" ht="20.25">
      <c r="A122" s="181"/>
      <c r="B122" s="182"/>
      <c r="C122" s="186"/>
      <c r="D122" s="230"/>
      <c r="E122" s="182"/>
      <c r="F122" s="182"/>
      <c r="G122" s="182"/>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4"/>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si="5"/>
        <v>0</v>
      </c>
      <c r="AB122" s="228" t="str">
        <f t="shared" si="7"/>
        <v/>
      </c>
    </row>
    <row r="123" spans="1:28" s="227" customFormat="1" ht="20.25">
      <c r="A123" s="181"/>
      <c r="B123" s="182"/>
      <c r="C123" s="186"/>
      <c r="D123" s="230"/>
      <c r="E123" s="182"/>
      <c r="F123" s="182"/>
      <c r="G123" s="182"/>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4"/>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si="5"/>
        <v>0</v>
      </c>
      <c r="AB123" s="228" t="str">
        <f t="shared" si="7"/>
        <v/>
      </c>
    </row>
    <row r="124" spans="1:28" s="227" customFormat="1" ht="20.25">
      <c r="A124" s="181"/>
      <c r="B124" s="182"/>
      <c r="C124" s="186"/>
      <c r="D124" s="230"/>
      <c r="E124" s="182"/>
      <c r="F124" s="182"/>
      <c r="G124" s="182"/>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4"/>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5"/>
        <v>0</v>
      </c>
      <c r="AB124" s="228" t="str">
        <f t="shared" si="7"/>
        <v/>
      </c>
    </row>
    <row r="125" spans="1:28" s="227" customFormat="1" ht="20.25">
      <c r="A125" s="181"/>
      <c r="B125" s="182"/>
      <c r="C125" s="186"/>
      <c r="D125" s="230"/>
      <c r="E125" s="182"/>
      <c r="F125" s="182"/>
      <c r="G125" s="182"/>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4"/>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si="5"/>
        <v>0</v>
      </c>
      <c r="AB125" s="228" t="str">
        <f t="shared" si="7"/>
        <v/>
      </c>
    </row>
    <row r="126" spans="1:28" s="227" customFormat="1" ht="20.25">
      <c r="A126" s="181"/>
      <c r="B126" s="182"/>
      <c r="C126" s="186"/>
      <c r="D126" s="230"/>
      <c r="E126" s="182"/>
      <c r="F126" s="182"/>
      <c r="G126" s="182"/>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4"/>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si="5"/>
        <v>0</v>
      </c>
      <c r="AB126" s="228" t="str">
        <f t="shared" si="7"/>
        <v/>
      </c>
    </row>
    <row r="127" spans="1:28" s="227" customFormat="1" ht="20.25">
      <c r="A127" s="181"/>
      <c r="B127" s="182"/>
      <c r="C127" s="186"/>
      <c r="D127" s="230"/>
      <c r="E127" s="182"/>
      <c r="F127" s="182"/>
      <c r="G127" s="182"/>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4"/>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si="5"/>
        <v>0</v>
      </c>
      <c r="AB127" s="228" t="str">
        <f t="shared" si="7"/>
        <v/>
      </c>
    </row>
    <row r="128" spans="1:28" s="227" customFormat="1" ht="20.25">
      <c r="A128" s="181"/>
      <c r="B128" s="182"/>
      <c r="C128" s="186"/>
      <c r="D128" s="230"/>
      <c r="E128" s="182"/>
      <c r="F128" s="182"/>
      <c r="G128" s="182"/>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4"/>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si="5"/>
        <v>0</v>
      </c>
      <c r="AB128" s="228" t="str">
        <f t="shared" si="7"/>
        <v/>
      </c>
    </row>
    <row r="129" spans="1:28" s="227" customFormat="1" ht="20.25">
      <c r="A129" s="181"/>
      <c r="B129" s="182"/>
      <c r="C129" s="186"/>
      <c r="D129" s="230"/>
      <c r="E129" s="182"/>
      <c r="F129" s="182"/>
      <c r="G129" s="182"/>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4"/>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5"/>
        <v>0</v>
      </c>
      <c r="AB129" s="228" t="str">
        <f t="shared" si="7"/>
        <v/>
      </c>
    </row>
    <row r="130" spans="1:28" s="227" customFormat="1" ht="20.25">
      <c r="A130" s="181"/>
      <c r="B130" s="182"/>
      <c r="C130" s="186"/>
      <c r="D130" s="230"/>
      <c r="E130" s="182"/>
      <c r="F130" s="182"/>
      <c r="G130" s="182"/>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4"/>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5"/>
        <v>0</v>
      </c>
      <c r="AB130" s="228" t="str">
        <f t="shared" si="7"/>
        <v/>
      </c>
    </row>
    <row r="131" spans="1:28" s="227" customFormat="1" ht="20.25">
      <c r="A131" s="181"/>
      <c r="B131" s="182"/>
      <c r="C131" s="186"/>
      <c r="D131" s="230"/>
      <c r="E131" s="182"/>
      <c r="F131" s="182"/>
      <c r="G131" s="182"/>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4"/>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5"/>
        <v>0</v>
      </c>
      <c r="AB131" s="228" t="str">
        <f t="shared" si="7"/>
        <v/>
      </c>
    </row>
    <row r="132" spans="1:28" s="227" customFormat="1" ht="20.25">
      <c r="A132" s="181"/>
      <c r="B132" s="182"/>
      <c r="C132" s="186"/>
      <c r="D132" s="230"/>
      <c r="E132" s="182"/>
      <c r="F132" s="182"/>
      <c r="G132" s="182"/>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4"/>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si="5"/>
        <v>0</v>
      </c>
      <c r="AB132" s="228" t="str">
        <f t="shared" si="7"/>
        <v/>
      </c>
    </row>
    <row r="133" spans="1:28" s="227" customFormat="1" ht="20.25">
      <c r="A133" s="181"/>
      <c r="B133" s="182"/>
      <c r="C133" s="186"/>
      <c r="D133" s="230"/>
      <c r="E133" s="182"/>
      <c r="F133" s="182"/>
      <c r="G133" s="182"/>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96" ca="1" si="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96" si="9">IF(AND(C133="Smelter not listed",OR(LEN(D133)=0,LEN(E133)=0)),1,0)</f>
        <v>0</v>
      </c>
      <c r="AB133" s="228" t="str">
        <f t="shared" ref="AB133:AB164" si="10">B133&amp;C133</f>
        <v/>
      </c>
    </row>
    <row r="134" spans="1:28" s="227" customFormat="1" ht="20.25">
      <c r="A134" s="181"/>
      <c r="B134" s="182"/>
      <c r="C134" s="186"/>
      <c r="D134" s="230"/>
      <c r="E134" s="182"/>
      <c r="F134" s="182"/>
      <c r="G134" s="182"/>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8"/>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si="9"/>
        <v>0</v>
      </c>
      <c r="AB134" s="228" t="str">
        <f t="shared" si="10"/>
        <v/>
      </c>
    </row>
    <row r="135" spans="1:28" s="227" customFormat="1" ht="20.25">
      <c r="A135" s="181"/>
      <c r="B135" s="182"/>
      <c r="C135" s="186"/>
      <c r="D135" s="230"/>
      <c r="E135" s="182"/>
      <c r="F135" s="182"/>
      <c r="G135" s="182"/>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8"/>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si="9"/>
        <v>0</v>
      </c>
      <c r="AB135" s="228" t="str">
        <f t="shared" si="10"/>
        <v/>
      </c>
    </row>
    <row r="136" spans="1:28" s="227" customFormat="1" ht="20.25">
      <c r="A136" s="181"/>
      <c r="B136" s="182"/>
      <c r="C136" s="186"/>
      <c r="D136" s="230"/>
      <c r="E136" s="182"/>
      <c r="F136" s="182"/>
      <c r="G136" s="182"/>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8"/>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9"/>
        <v>0</v>
      </c>
      <c r="AB136" s="228" t="str">
        <f t="shared" si="10"/>
        <v/>
      </c>
    </row>
    <row r="137" spans="1:28" s="227" customFormat="1" ht="20.25">
      <c r="A137" s="181"/>
      <c r="B137" s="182"/>
      <c r="C137" s="186"/>
      <c r="D137" s="230"/>
      <c r="E137" s="182"/>
      <c r="F137" s="182"/>
      <c r="G137" s="182"/>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8"/>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si="9"/>
        <v>0</v>
      </c>
      <c r="AB137" s="228" t="str">
        <f t="shared" si="10"/>
        <v/>
      </c>
    </row>
    <row r="138" spans="1:28" s="227" customFormat="1" ht="20.25">
      <c r="A138" s="181"/>
      <c r="B138" s="182"/>
      <c r="C138" s="186"/>
      <c r="D138" s="230"/>
      <c r="E138" s="182"/>
      <c r="F138" s="182"/>
      <c r="G138" s="182"/>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8"/>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9"/>
        <v>0</v>
      </c>
      <c r="AB138" s="228" t="str">
        <f t="shared" si="10"/>
        <v/>
      </c>
    </row>
    <row r="139" spans="1:28" s="227" customFormat="1" ht="20.25">
      <c r="A139" s="181"/>
      <c r="B139" s="182"/>
      <c r="C139" s="186"/>
      <c r="D139" s="230"/>
      <c r="E139" s="182"/>
      <c r="F139" s="182"/>
      <c r="G139" s="182"/>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8"/>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9"/>
        <v>0</v>
      </c>
      <c r="AB139" s="228" t="str">
        <f t="shared" si="10"/>
        <v/>
      </c>
    </row>
    <row r="140" spans="1:28" s="227" customFormat="1" ht="20.25">
      <c r="A140" s="181"/>
      <c r="B140" s="182"/>
      <c r="C140" s="186"/>
      <c r="D140" s="230"/>
      <c r="E140" s="182"/>
      <c r="F140" s="182"/>
      <c r="G140" s="182"/>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8"/>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9"/>
        <v>0</v>
      </c>
      <c r="AB140" s="228" t="str">
        <f t="shared" si="10"/>
        <v/>
      </c>
    </row>
    <row r="141" spans="1:28" s="227" customFormat="1" ht="20.25">
      <c r="A141" s="181"/>
      <c r="B141" s="182"/>
      <c r="C141" s="186"/>
      <c r="D141" s="230"/>
      <c r="E141" s="182"/>
      <c r="F141" s="182"/>
      <c r="G141" s="182"/>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8"/>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9"/>
        <v>0</v>
      </c>
      <c r="AB141" s="228" t="str">
        <f t="shared" si="10"/>
        <v/>
      </c>
    </row>
    <row r="142" spans="1:28" s="227" customFormat="1" ht="20.25">
      <c r="A142" s="181"/>
      <c r="B142" s="182"/>
      <c r="C142" s="186"/>
      <c r="D142" s="230"/>
      <c r="E142" s="182"/>
      <c r="F142" s="182"/>
      <c r="G142" s="182"/>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8"/>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9"/>
        <v>0</v>
      </c>
      <c r="AB142" s="228" t="str">
        <f t="shared" si="10"/>
        <v/>
      </c>
    </row>
    <row r="143" spans="1:28" s="227" customFormat="1" ht="20.25">
      <c r="A143" s="181"/>
      <c r="B143" s="182"/>
      <c r="C143" s="186"/>
      <c r="D143" s="230"/>
      <c r="E143" s="182"/>
      <c r="F143" s="182"/>
      <c r="G143" s="182"/>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8"/>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9"/>
        <v>0</v>
      </c>
      <c r="AB143" s="228" t="str">
        <f t="shared" si="10"/>
        <v/>
      </c>
    </row>
    <row r="144" spans="1:28" s="227" customFormat="1" ht="20.25">
      <c r="A144" s="181"/>
      <c r="B144" s="182"/>
      <c r="C144" s="186"/>
      <c r="D144" s="230"/>
      <c r="E144" s="182"/>
      <c r="F144" s="182"/>
      <c r="G144" s="182"/>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9"/>
        <v>0</v>
      </c>
      <c r="AB144" s="228" t="str">
        <f t="shared" si="10"/>
        <v/>
      </c>
    </row>
    <row r="145" spans="1:28" s="227" customFormat="1" ht="20.25">
      <c r="A145" s="181"/>
      <c r="B145" s="182"/>
      <c r="C145" s="186"/>
      <c r="D145" s="230"/>
      <c r="E145" s="182"/>
      <c r="F145" s="182"/>
      <c r="G145" s="182"/>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8"/>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9"/>
        <v>0</v>
      </c>
      <c r="AB145" s="228" t="str">
        <f t="shared" si="10"/>
        <v/>
      </c>
    </row>
    <row r="146" spans="1:28" s="227" customFormat="1" ht="20.25">
      <c r="A146" s="181"/>
      <c r="B146" s="182"/>
      <c r="C146" s="186"/>
      <c r="D146" s="230"/>
      <c r="E146" s="182"/>
      <c r="F146" s="182"/>
      <c r="G146" s="182"/>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8"/>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9"/>
        <v>0</v>
      </c>
      <c r="AB146" s="228" t="str">
        <f t="shared" si="10"/>
        <v/>
      </c>
    </row>
    <row r="147" spans="1:28" s="227" customFormat="1" ht="20.25">
      <c r="A147" s="181"/>
      <c r="B147" s="182"/>
      <c r="C147" s="186"/>
      <c r="D147" s="230"/>
      <c r="E147" s="182"/>
      <c r="F147" s="182"/>
      <c r="G147" s="182"/>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8"/>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9"/>
        <v>0</v>
      </c>
      <c r="AB147" s="228" t="str">
        <f t="shared" si="10"/>
        <v/>
      </c>
    </row>
    <row r="148" spans="1:28" s="227" customFormat="1" ht="20.25">
      <c r="A148" s="181"/>
      <c r="B148" s="182"/>
      <c r="C148" s="186"/>
      <c r="D148" s="230"/>
      <c r="E148" s="182"/>
      <c r="F148" s="182"/>
      <c r="G148" s="182"/>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8"/>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9"/>
        <v>0</v>
      </c>
      <c r="AB148" s="228" t="str">
        <f t="shared" si="10"/>
        <v/>
      </c>
    </row>
    <row r="149" spans="1:28" s="227" customFormat="1" ht="20.25">
      <c r="A149" s="181"/>
      <c r="B149" s="182"/>
      <c r="C149" s="186"/>
      <c r="D149" s="230"/>
      <c r="E149" s="182"/>
      <c r="F149" s="182"/>
      <c r="G149" s="182"/>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8"/>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9"/>
        <v>0</v>
      </c>
      <c r="AB149" s="228" t="str">
        <f t="shared" si="10"/>
        <v/>
      </c>
    </row>
    <row r="150" spans="1:28" s="227" customFormat="1" ht="20.25">
      <c r="A150" s="181"/>
      <c r="B150" s="182"/>
      <c r="C150" s="186"/>
      <c r="D150" s="230"/>
      <c r="E150" s="182"/>
      <c r="F150" s="182"/>
      <c r="G150" s="182"/>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8"/>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9"/>
        <v>0</v>
      </c>
      <c r="AB150" s="228" t="str">
        <f t="shared" si="10"/>
        <v/>
      </c>
    </row>
    <row r="151" spans="1:28" s="227" customFormat="1" ht="20.25">
      <c r="A151" s="181"/>
      <c r="B151" s="182"/>
      <c r="C151" s="186"/>
      <c r="D151" s="230"/>
      <c r="E151" s="182"/>
      <c r="F151" s="182"/>
      <c r="G151" s="182"/>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8"/>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9"/>
        <v>0</v>
      </c>
      <c r="AB151" s="228" t="str">
        <f t="shared" si="10"/>
        <v/>
      </c>
    </row>
    <row r="152" spans="1:28" s="227" customFormat="1" ht="20.25">
      <c r="A152" s="181"/>
      <c r="B152" s="182"/>
      <c r="C152" s="186"/>
      <c r="D152" s="230"/>
      <c r="E152" s="182"/>
      <c r="F152" s="182"/>
      <c r="G152" s="182"/>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8"/>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9"/>
        <v>0</v>
      </c>
      <c r="AB152" s="228" t="str">
        <f t="shared" si="10"/>
        <v/>
      </c>
    </row>
    <row r="153" spans="1:28" s="227" customFormat="1" ht="20.25">
      <c r="A153" s="181"/>
      <c r="B153" s="182"/>
      <c r="C153" s="186"/>
      <c r="D153" s="230"/>
      <c r="E153" s="182"/>
      <c r="F153" s="182"/>
      <c r="G153" s="182"/>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8"/>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9"/>
        <v>0</v>
      </c>
      <c r="AB153" s="228" t="str">
        <f t="shared" si="10"/>
        <v/>
      </c>
    </row>
    <row r="154" spans="1:28" s="227" customFormat="1" ht="20.25">
      <c r="A154" s="181"/>
      <c r="B154" s="182"/>
      <c r="C154" s="186"/>
      <c r="D154" s="230"/>
      <c r="E154" s="182"/>
      <c r="F154" s="182"/>
      <c r="G154" s="182"/>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8"/>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9"/>
        <v>0</v>
      </c>
      <c r="AB154" s="228" t="str">
        <f t="shared" si="10"/>
        <v/>
      </c>
    </row>
    <row r="155" spans="1:28" s="227" customFormat="1" ht="20.25">
      <c r="A155" s="181"/>
      <c r="B155" s="182"/>
      <c r="C155" s="186"/>
      <c r="D155" s="230"/>
      <c r="E155" s="182"/>
      <c r="F155" s="182"/>
      <c r="G155" s="182"/>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8"/>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9"/>
        <v>0</v>
      </c>
      <c r="AB155" s="228" t="str">
        <f t="shared" si="10"/>
        <v/>
      </c>
    </row>
    <row r="156" spans="1:28" s="227" customFormat="1" ht="20.25">
      <c r="A156" s="181"/>
      <c r="B156" s="182"/>
      <c r="C156" s="186"/>
      <c r="D156" s="230"/>
      <c r="E156" s="182"/>
      <c r="F156" s="182"/>
      <c r="G156" s="182"/>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8"/>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9"/>
        <v>0</v>
      </c>
      <c r="AB156" s="228" t="str">
        <f t="shared" si="10"/>
        <v/>
      </c>
    </row>
    <row r="157" spans="1:28" s="227" customFormat="1" ht="20.25">
      <c r="A157" s="181"/>
      <c r="B157" s="182"/>
      <c r="C157" s="186"/>
      <c r="D157" s="230"/>
      <c r="E157" s="182"/>
      <c r="F157" s="182"/>
      <c r="G157" s="182"/>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8"/>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9"/>
        <v>0</v>
      </c>
      <c r="AB157" s="228" t="str">
        <f t="shared" si="10"/>
        <v/>
      </c>
    </row>
    <row r="158" spans="1:28" s="227" customFormat="1" ht="20.25">
      <c r="A158" s="181"/>
      <c r="B158" s="182"/>
      <c r="C158" s="186"/>
      <c r="D158" s="230"/>
      <c r="E158" s="182"/>
      <c r="F158" s="182"/>
      <c r="G158" s="182"/>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8"/>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9"/>
        <v>0</v>
      </c>
      <c r="AB158" s="228" t="str">
        <f t="shared" si="10"/>
        <v/>
      </c>
    </row>
    <row r="159" spans="1:28" s="227" customFormat="1" ht="20.25">
      <c r="A159" s="181"/>
      <c r="B159" s="182"/>
      <c r="C159" s="186"/>
      <c r="D159" s="230"/>
      <c r="E159" s="182"/>
      <c r="F159" s="182"/>
      <c r="G159" s="182"/>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8"/>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9"/>
        <v>0</v>
      </c>
      <c r="AB159" s="228" t="str">
        <f t="shared" si="10"/>
        <v/>
      </c>
    </row>
    <row r="160" spans="1:28" s="227" customFormat="1" ht="20.25">
      <c r="A160" s="181"/>
      <c r="B160" s="182"/>
      <c r="C160" s="186"/>
      <c r="D160" s="230"/>
      <c r="E160" s="182"/>
      <c r="F160" s="182"/>
      <c r="G160" s="182"/>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8"/>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9"/>
        <v>0</v>
      </c>
      <c r="AB160" s="228" t="str">
        <f t="shared" si="10"/>
        <v/>
      </c>
    </row>
    <row r="161" spans="1:28" s="227" customFormat="1" ht="20.25">
      <c r="A161" s="181"/>
      <c r="B161" s="182"/>
      <c r="C161" s="186"/>
      <c r="D161" s="230"/>
      <c r="E161" s="182"/>
      <c r="F161" s="182"/>
      <c r="G161" s="182"/>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8"/>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9"/>
        <v>0</v>
      </c>
      <c r="AB161" s="228" t="str">
        <f t="shared" si="10"/>
        <v/>
      </c>
    </row>
    <row r="162" spans="1:28" s="227" customFormat="1" ht="20.25">
      <c r="A162" s="181"/>
      <c r="B162" s="182"/>
      <c r="C162" s="186"/>
      <c r="D162" s="230"/>
      <c r="E162" s="182"/>
      <c r="F162" s="182"/>
      <c r="G162" s="182"/>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8"/>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9"/>
        <v>0</v>
      </c>
      <c r="AB162" s="228" t="str">
        <f t="shared" si="10"/>
        <v/>
      </c>
    </row>
    <row r="163" spans="1:28" s="227" customFormat="1" ht="20.25">
      <c r="A163" s="181"/>
      <c r="B163" s="182"/>
      <c r="C163" s="186"/>
      <c r="D163" s="230"/>
      <c r="E163" s="182"/>
      <c r="F163" s="182"/>
      <c r="G163" s="182"/>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8"/>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9"/>
        <v>0</v>
      </c>
      <c r="AB163" s="228" t="str">
        <f t="shared" si="10"/>
        <v/>
      </c>
    </row>
    <row r="164" spans="1:28" s="227" customFormat="1" ht="20.25">
      <c r="A164" s="181"/>
      <c r="B164" s="182"/>
      <c r="C164" s="186"/>
      <c r="D164" s="230"/>
      <c r="E164" s="182"/>
      <c r="F164" s="182"/>
      <c r="G164" s="182"/>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8"/>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9"/>
        <v>0</v>
      </c>
      <c r="AB164" s="228" t="str">
        <f t="shared" si="10"/>
        <v/>
      </c>
    </row>
    <row r="165" spans="1:28" s="227" customFormat="1" ht="20.25">
      <c r="A165" s="181"/>
      <c r="B165" s="182"/>
      <c r="C165" s="186"/>
      <c r="D165" s="230"/>
      <c r="E165" s="182"/>
      <c r="F165" s="182"/>
      <c r="G165" s="182"/>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8"/>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9"/>
        <v>0</v>
      </c>
      <c r="AB165" s="228" t="str">
        <f t="shared" ref="AB165:AB200" si="11">B165&amp;C165</f>
        <v/>
      </c>
    </row>
    <row r="166" spans="1:28" s="227" customFormat="1" ht="20.25">
      <c r="A166" s="181"/>
      <c r="B166" s="182"/>
      <c r="C166" s="186"/>
      <c r="D166" s="230"/>
      <c r="E166" s="182"/>
      <c r="F166" s="182"/>
      <c r="G166" s="182"/>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8"/>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si="9"/>
        <v>0</v>
      </c>
      <c r="AB166" s="228" t="str">
        <f t="shared" si="11"/>
        <v/>
      </c>
    </row>
    <row r="167" spans="1:28" s="227" customFormat="1" ht="20.25">
      <c r="A167" s="181"/>
      <c r="B167" s="182"/>
      <c r="C167" s="186"/>
      <c r="D167" s="230"/>
      <c r="E167" s="182"/>
      <c r="F167" s="182"/>
      <c r="G167" s="182"/>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8"/>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9"/>
        <v>0</v>
      </c>
      <c r="AB167" s="228" t="str">
        <f t="shared" si="11"/>
        <v/>
      </c>
    </row>
    <row r="168" spans="1:28" s="227" customFormat="1" ht="20.25">
      <c r="A168" s="181"/>
      <c r="B168" s="182"/>
      <c r="C168" s="186"/>
      <c r="D168" s="230"/>
      <c r="E168" s="182"/>
      <c r="F168" s="182"/>
      <c r="G168" s="182"/>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8"/>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9"/>
        <v>0</v>
      </c>
      <c r="AB168" s="228" t="str">
        <f t="shared" si="11"/>
        <v/>
      </c>
    </row>
    <row r="169" spans="1:28" s="227" customFormat="1" ht="20.25">
      <c r="A169" s="181"/>
      <c r="B169" s="182"/>
      <c r="C169" s="186"/>
      <c r="D169" s="230"/>
      <c r="E169" s="182"/>
      <c r="F169" s="182"/>
      <c r="G169" s="182"/>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8"/>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9"/>
        <v>0</v>
      </c>
      <c r="AB169" s="228" t="str">
        <f t="shared" si="11"/>
        <v/>
      </c>
    </row>
    <row r="170" spans="1:28" s="227" customFormat="1" ht="20.25">
      <c r="A170" s="181"/>
      <c r="B170" s="182"/>
      <c r="C170" s="186"/>
      <c r="D170" s="230"/>
      <c r="E170" s="182"/>
      <c r="F170" s="182"/>
      <c r="G170" s="182"/>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8"/>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9"/>
        <v>0</v>
      </c>
      <c r="AB170" s="228" t="str">
        <f t="shared" si="11"/>
        <v/>
      </c>
    </row>
    <row r="171" spans="1:28" s="227" customFormat="1" ht="20.25">
      <c r="A171" s="181"/>
      <c r="B171" s="182"/>
      <c r="C171" s="186"/>
      <c r="D171" s="230"/>
      <c r="E171" s="182"/>
      <c r="F171" s="182"/>
      <c r="G171" s="182"/>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8"/>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9"/>
        <v>0</v>
      </c>
      <c r="AB171" s="228" t="str">
        <f t="shared" si="11"/>
        <v/>
      </c>
    </row>
    <row r="172" spans="1:28" s="227" customFormat="1" ht="20.25">
      <c r="A172" s="181"/>
      <c r="B172" s="182"/>
      <c r="C172" s="186"/>
      <c r="D172" s="230"/>
      <c r="E172" s="182"/>
      <c r="F172" s="182"/>
      <c r="G172" s="182"/>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8"/>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9"/>
        <v>0</v>
      </c>
      <c r="AB172" s="228" t="str">
        <f t="shared" si="11"/>
        <v/>
      </c>
    </row>
    <row r="173" spans="1:28" s="227" customFormat="1" ht="20.25">
      <c r="A173" s="181"/>
      <c r="B173" s="182"/>
      <c r="C173" s="186"/>
      <c r="D173" s="230"/>
      <c r="E173" s="182"/>
      <c r="F173" s="182"/>
      <c r="G173" s="182"/>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8"/>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9"/>
        <v>0</v>
      </c>
      <c r="AB173" s="228" t="str">
        <f t="shared" si="11"/>
        <v/>
      </c>
    </row>
    <row r="174" spans="1:28" s="227" customFormat="1" ht="20.25">
      <c r="A174" s="181"/>
      <c r="B174" s="182"/>
      <c r="C174" s="186"/>
      <c r="D174" s="230"/>
      <c r="E174" s="182"/>
      <c r="F174" s="182"/>
      <c r="G174" s="182"/>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8"/>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9"/>
        <v>0</v>
      </c>
      <c r="AB174" s="228" t="str">
        <f t="shared" si="11"/>
        <v/>
      </c>
    </row>
    <row r="175" spans="1:28" s="227" customFormat="1" ht="20.25">
      <c r="A175" s="181"/>
      <c r="B175" s="182"/>
      <c r="C175" s="186"/>
      <c r="D175" s="230"/>
      <c r="E175" s="182"/>
      <c r="F175" s="182"/>
      <c r="G175" s="182"/>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8"/>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9"/>
        <v>0</v>
      </c>
      <c r="AB175" s="228" t="str">
        <f t="shared" si="11"/>
        <v/>
      </c>
    </row>
    <row r="176" spans="1:28" s="227" customFormat="1" ht="20.25">
      <c r="A176" s="181"/>
      <c r="B176" s="182"/>
      <c r="C176" s="186"/>
      <c r="D176" s="230"/>
      <c r="E176" s="182"/>
      <c r="F176" s="182"/>
      <c r="G176" s="182"/>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8"/>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9"/>
        <v>0</v>
      </c>
      <c r="AB176" s="228" t="str">
        <f t="shared" si="11"/>
        <v/>
      </c>
    </row>
    <row r="177" spans="1:28" s="227" customFormat="1" ht="20.25">
      <c r="A177" s="181"/>
      <c r="B177" s="182"/>
      <c r="C177" s="186"/>
      <c r="D177" s="230"/>
      <c r="E177" s="182"/>
      <c r="F177" s="182"/>
      <c r="G177" s="182"/>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8"/>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9"/>
        <v>0</v>
      </c>
      <c r="AB177" s="228" t="str">
        <f t="shared" si="11"/>
        <v/>
      </c>
    </row>
    <row r="178" spans="1:28" s="227" customFormat="1" ht="20.25">
      <c r="A178" s="181"/>
      <c r="B178" s="182"/>
      <c r="C178" s="186"/>
      <c r="D178" s="230"/>
      <c r="E178" s="182"/>
      <c r="F178" s="182"/>
      <c r="G178" s="182"/>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8"/>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9"/>
        <v>0</v>
      </c>
      <c r="AB178" s="228" t="str">
        <f t="shared" si="11"/>
        <v/>
      </c>
    </row>
    <row r="179" spans="1:28" s="227" customFormat="1" ht="20.25">
      <c r="A179" s="181"/>
      <c r="B179" s="182"/>
      <c r="C179" s="186"/>
      <c r="D179" s="230"/>
      <c r="E179" s="182"/>
      <c r="F179" s="182"/>
      <c r="G179" s="182"/>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8"/>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9"/>
        <v>0</v>
      </c>
      <c r="AB179" s="228" t="str">
        <f t="shared" si="11"/>
        <v/>
      </c>
    </row>
    <row r="180" spans="1:28" s="227" customFormat="1" ht="20.25">
      <c r="A180" s="181"/>
      <c r="B180" s="182"/>
      <c r="C180" s="186"/>
      <c r="D180" s="230"/>
      <c r="E180" s="182"/>
      <c r="F180" s="182"/>
      <c r="G180" s="182"/>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8"/>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9"/>
        <v>0</v>
      </c>
      <c r="AB180" s="228" t="str">
        <f t="shared" si="11"/>
        <v/>
      </c>
    </row>
    <row r="181" spans="1:28" s="227" customFormat="1" ht="20.25">
      <c r="A181" s="181"/>
      <c r="B181" s="182"/>
      <c r="C181" s="186"/>
      <c r="D181" s="230"/>
      <c r="E181" s="182"/>
      <c r="F181" s="182"/>
      <c r="G181" s="182"/>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8"/>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9"/>
        <v>0</v>
      </c>
      <c r="AB181" s="228" t="str">
        <f t="shared" si="11"/>
        <v/>
      </c>
    </row>
    <row r="182" spans="1:28" s="227" customFormat="1" ht="20.25">
      <c r="A182" s="181"/>
      <c r="B182" s="182"/>
      <c r="C182" s="186"/>
      <c r="D182" s="230"/>
      <c r="E182" s="182"/>
      <c r="F182" s="182"/>
      <c r="G182" s="182"/>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8"/>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9"/>
        <v>0</v>
      </c>
      <c r="AB182" s="228" t="str">
        <f t="shared" si="11"/>
        <v/>
      </c>
    </row>
    <row r="183" spans="1:28" s="227" customFormat="1" ht="20.25">
      <c r="A183" s="181"/>
      <c r="B183" s="182"/>
      <c r="C183" s="186"/>
      <c r="D183" s="230"/>
      <c r="E183" s="182"/>
      <c r="F183" s="182"/>
      <c r="G183" s="182"/>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8"/>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9"/>
        <v>0</v>
      </c>
      <c r="AB183" s="228" t="str">
        <f t="shared" si="11"/>
        <v/>
      </c>
    </row>
    <row r="184" spans="1:28" s="227" customFormat="1" ht="20.25">
      <c r="A184" s="181"/>
      <c r="B184" s="182"/>
      <c r="C184" s="186"/>
      <c r="D184" s="230"/>
      <c r="E184" s="182"/>
      <c r="F184" s="182"/>
      <c r="G184" s="182"/>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8"/>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9"/>
        <v>0</v>
      </c>
      <c r="AB184" s="228" t="str">
        <f t="shared" si="11"/>
        <v/>
      </c>
    </row>
    <row r="185" spans="1:28" s="227" customFormat="1" ht="20.25">
      <c r="A185" s="181"/>
      <c r="B185" s="182"/>
      <c r="C185" s="186"/>
      <c r="D185" s="230"/>
      <c r="E185" s="182"/>
      <c r="F185" s="182"/>
      <c r="G185" s="182"/>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8"/>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9"/>
        <v>0</v>
      </c>
      <c r="AB185" s="228" t="str">
        <f t="shared" si="11"/>
        <v/>
      </c>
    </row>
    <row r="186" spans="1:28" s="227" customFormat="1" ht="20.25">
      <c r="A186" s="181"/>
      <c r="B186" s="182"/>
      <c r="C186" s="186"/>
      <c r="D186" s="230"/>
      <c r="E186" s="182"/>
      <c r="F186" s="182"/>
      <c r="G186" s="182"/>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8"/>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9"/>
        <v>0</v>
      </c>
      <c r="AB186" s="228" t="str">
        <f t="shared" si="11"/>
        <v/>
      </c>
    </row>
    <row r="187" spans="1:28" s="227" customFormat="1" ht="20.25">
      <c r="A187" s="181"/>
      <c r="B187" s="182"/>
      <c r="C187" s="186"/>
      <c r="D187" s="230"/>
      <c r="E187" s="182"/>
      <c r="F187" s="182"/>
      <c r="G187" s="182"/>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8"/>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9"/>
        <v>0</v>
      </c>
      <c r="AB187" s="228" t="str">
        <f t="shared" si="11"/>
        <v/>
      </c>
    </row>
    <row r="188" spans="1:28" s="227" customFormat="1" ht="20.25">
      <c r="A188" s="181"/>
      <c r="B188" s="182"/>
      <c r="C188" s="186"/>
      <c r="D188" s="230"/>
      <c r="E188" s="182"/>
      <c r="F188" s="182"/>
      <c r="G188" s="182"/>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8"/>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9"/>
        <v>0</v>
      </c>
      <c r="AB188" s="228" t="str">
        <f t="shared" si="11"/>
        <v/>
      </c>
    </row>
    <row r="189" spans="1:28" s="227" customFormat="1" ht="20.25">
      <c r="A189" s="181"/>
      <c r="B189" s="182"/>
      <c r="C189" s="186"/>
      <c r="D189" s="230"/>
      <c r="E189" s="182"/>
      <c r="F189" s="182"/>
      <c r="G189" s="182"/>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8"/>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9"/>
        <v>0</v>
      </c>
      <c r="AB189" s="228" t="str">
        <f t="shared" si="11"/>
        <v/>
      </c>
    </row>
    <row r="190" spans="1:28" s="227" customFormat="1" ht="20.25">
      <c r="A190" s="181"/>
      <c r="B190" s="182"/>
      <c r="C190" s="186"/>
      <c r="D190" s="230"/>
      <c r="E190" s="182"/>
      <c r="F190" s="182"/>
      <c r="G190" s="182"/>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8"/>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9"/>
        <v>0</v>
      </c>
      <c r="AB190" s="228" t="str">
        <f t="shared" si="11"/>
        <v/>
      </c>
    </row>
    <row r="191" spans="1:28" s="227" customFormat="1" ht="20.25">
      <c r="A191" s="181"/>
      <c r="B191" s="182"/>
      <c r="C191" s="186"/>
      <c r="D191" s="230"/>
      <c r="E191" s="182"/>
      <c r="F191" s="182"/>
      <c r="G191" s="182"/>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8"/>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9"/>
        <v>0</v>
      </c>
      <c r="AB191" s="228" t="str">
        <f t="shared" si="11"/>
        <v/>
      </c>
    </row>
    <row r="192" spans="1:28" s="227" customFormat="1" ht="20.25">
      <c r="A192" s="181"/>
      <c r="B192" s="182"/>
      <c r="C192" s="186"/>
      <c r="D192" s="230"/>
      <c r="E192" s="182"/>
      <c r="F192" s="182"/>
      <c r="G192" s="182"/>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8"/>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9"/>
        <v>0</v>
      </c>
      <c r="AB192" s="228" t="str">
        <f t="shared" si="11"/>
        <v/>
      </c>
    </row>
    <row r="193" spans="1:28" s="227" customFormat="1" ht="20.25">
      <c r="A193" s="181"/>
      <c r="B193" s="182"/>
      <c r="C193" s="186"/>
      <c r="D193" s="230"/>
      <c r="E193" s="182"/>
      <c r="F193" s="182"/>
      <c r="G193" s="182"/>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8"/>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9"/>
        <v>0</v>
      </c>
      <c r="AB193" s="228" t="str">
        <f t="shared" si="11"/>
        <v/>
      </c>
    </row>
    <row r="194" spans="1:28" s="227" customFormat="1" ht="20.25">
      <c r="A194" s="181"/>
      <c r="B194" s="182"/>
      <c r="C194" s="186"/>
      <c r="D194" s="230"/>
      <c r="E194" s="182"/>
      <c r="F194" s="182"/>
      <c r="G194" s="182"/>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8"/>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9"/>
        <v>0</v>
      </c>
      <c r="AB194" s="228" t="str">
        <f t="shared" si="11"/>
        <v/>
      </c>
    </row>
    <row r="195" spans="1:28" s="227" customFormat="1" ht="20.25">
      <c r="A195" s="181"/>
      <c r="B195" s="182"/>
      <c r="C195" s="186"/>
      <c r="D195" s="230"/>
      <c r="E195" s="182"/>
      <c r="F195" s="182"/>
      <c r="G195" s="182"/>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8"/>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9"/>
        <v>0</v>
      </c>
      <c r="AB195" s="228" t="str">
        <f t="shared" si="11"/>
        <v/>
      </c>
    </row>
    <row r="196" spans="1:28" s="227" customFormat="1" ht="20.25">
      <c r="A196" s="181"/>
      <c r="B196" s="182"/>
      <c r="C196" s="186"/>
      <c r="D196" s="230"/>
      <c r="E196" s="182"/>
      <c r="F196" s="182"/>
      <c r="G196" s="182"/>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8"/>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9"/>
        <v>0</v>
      </c>
      <c r="AB196" s="228" t="str">
        <f t="shared" si="11"/>
        <v/>
      </c>
    </row>
    <row r="197" spans="1:28" s="227" customFormat="1" ht="20.25">
      <c r="A197" s="181"/>
      <c r="B197" s="182"/>
      <c r="C197" s="186"/>
      <c r="D197" s="230"/>
      <c r="E197" s="182"/>
      <c r="F197" s="182"/>
      <c r="G197" s="182"/>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60" ca="1" si="12">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60" si="13">IF(AND(C197="Smelter not listed",OR(LEN(D197)=0,LEN(E197)=0)),1,0)</f>
        <v>0</v>
      </c>
      <c r="AB197" s="228" t="str">
        <f t="shared" si="11"/>
        <v/>
      </c>
    </row>
    <row r="198" spans="1:28" s="227" customFormat="1" ht="20.25">
      <c r="A198" s="181"/>
      <c r="B198" s="182"/>
      <c r="C198" s="186"/>
      <c r="D198" s="230"/>
      <c r="E198" s="182"/>
      <c r="F198" s="182"/>
      <c r="G198" s="182"/>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12"/>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si="13"/>
        <v>0</v>
      </c>
      <c r="AB198" s="228" t="str">
        <f t="shared" si="11"/>
        <v/>
      </c>
    </row>
    <row r="199" spans="1:28" s="227" customFormat="1" ht="20.25">
      <c r="A199" s="181"/>
      <c r="B199" s="182"/>
      <c r="C199" s="186"/>
      <c r="D199" s="230"/>
      <c r="E199" s="182"/>
      <c r="F199" s="182"/>
      <c r="G199" s="182"/>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12"/>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13"/>
        <v>0</v>
      </c>
      <c r="AB199" s="228" t="str">
        <f t="shared" si="11"/>
        <v/>
      </c>
    </row>
    <row r="200" spans="1:28" s="227" customFormat="1" ht="20.25">
      <c r="A200" s="181"/>
      <c r="B200" s="182"/>
      <c r="C200" s="186"/>
      <c r="D200" s="230"/>
      <c r="E200" s="182"/>
      <c r="F200" s="182"/>
      <c r="G200" s="182"/>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12"/>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13"/>
        <v>0</v>
      </c>
      <c r="AB200" s="228" t="str">
        <f t="shared" si="1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12"/>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13"/>
        <v>0</v>
      </c>
      <c r="AB201" s="228" t="str">
        <f t="shared" ref="AB201:AB229" si="14">B201&amp;C201</f>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12"/>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13"/>
        <v>0</v>
      </c>
      <c r="AB202" s="228" t="str">
        <f t="shared" si="14"/>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12"/>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13"/>
        <v>0</v>
      </c>
      <c r="AB203" s="228" t="str">
        <f t="shared" si="14"/>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12"/>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13"/>
        <v>0</v>
      </c>
      <c r="AB204" s="228" t="str">
        <f t="shared" si="14"/>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12"/>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13"/>
        <v>0</v>
      </c>
      <c r="AB205" s="228" t="str">
        <f t="shared" si="14"/>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12"/>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13"/>
        <v>0</v>
      </c>
      <c r="AB206" s="228" t="str">
        <f t="shared" si="14"/>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2"/>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13"/>
        <v>0</v>
      </c>
      <c r="AB207" s="228" t="str">
        <f t="shared" si="14"/>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2"/>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13"/>
        <v>0</v>
      </c>
      <c r="AB208" s="228" t="str">
        <f t="shared" si="14"/>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2"/>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13"/>
        <v>0</v>
      </c>
      <c r="AB209" s="228" t="str">
        <f t="shared" si="14"/>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2"/>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13"/>
        <v>0</v>
      </c>
      <c r="AB210" s="228" t="str">
        <f t="shared" si="14"/>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2"/>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13"/>
        <v>0</v>
      </c>
      <c r="AB211" s="228" t="str">
        <f t="shared" si="14"/>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2"/>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13"/>
        <v>0</v>
      </c>
      <c r="AB212" s="228" t="str">
        <f t="shared" si="14"/>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2"/>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13"/>
        <v>0</v>
      </c>
      <c r="AB213" s="228" t="str">
        <f t="shared" si="14"/>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2"/>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13"/>
        <v>0</v>
      </c>
      <c r="AB214" s="228" t="str">
        <f t="shared" si="14"/>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2"/>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13"/>
        <v>0</v>
      </c>
      <c r="AB215" s="228" t="str">
        <f t="shared" si="14"/>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2"/>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13"/>
        <v>0</v>
      </c>
      <c r="AB216" s="228" t="str">
        <f t="shared" si="14"/>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2"/>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13"/>
        <v>0</v>
      </c>
      <c r="AB217" s="228" t="str">
        <f t="shared" si="14"/>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2"/>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13"/>
        <v>0</v>
      </c>
      <c r="AB218" s="228" t="str">
        <f t="shared" si="14"/>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2"/>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13"/>
        <v>0</v>
      </c>
      <c r="AB219" s="228" t="str">
        <f t="shared" si="14"/>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2"/>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13"/>
        <v>0</v>
      </c>
      <c r="AB220" s="228" t="str">
        <f t="shared" si="14"/>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2"/>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13"/>
        <v>0</v>
      </c>
      <c r="AB221" s="228" t="str">
        <f t="shared" si="14"/>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12"/>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13"/>
        <v>0</v>
      </c>
      <c r="AB222" s="228" t="str">
        <f t="shared" si="14"/>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2"/>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13"/>
        <v>0</v>
      </c>
      <c r="AB223" s="228" t="str">
        <f t="shared" si="14"/>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2"/>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13"/>
        <v>0</v>
      </c>
      <c r="AB224" s="228" t="str">
        <f t="shared" si="14"/>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2"/>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13"/>
        <v>0</v>
      </c>
      <c r="AB225" s="228" t="str">
        <f t="shared" si="1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2"/>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13"/>
        <v>0</v>
      </c>
      <c r="AB226" s="228" t="str">
        <f t="shared" si="1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2"/>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13"/>
        <v>0</v>
      </c>
      <c r="AB227" s="228" t="str">
        <f t="shared" si="1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2"/>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13"/>
        <v>0</v>
      </c>
      <c r="AB228" s="228" t="str">
        <f t="shared" si="1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2"/>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13"/>
        <v>0</v>
      </c>
      <c r="AB229" s="228" t="str">
        <f t="shared" si="1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2"/>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13"/>
        <v>0</v>
      </c>
      <c r="AB230" s="228" t="str">
        <f t="shared" ref="AB230:AB260" si="1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2"/>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13"/>
        <v>0</v>
      </c>
      <c r="AB231" s="228" t="str">
        <f t="shared" si="1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2"/>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13"/>
        <v>0</v>
      </c>
      <c r="AB232" s="228" t="str">
        <f t="shared" si="1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2"/>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13"/>
        <v>0</v>
      </c>
      <c r="AB233" s="228" t="str">
        <f t="shared" si="1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2"/>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13"/>
        <v>0</v>
      </c>
      <c r="AB234" s="228" t="str">
        <f t="shared" si="1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2"/>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13"/>
        <v>0</v>
      </c>
      <c r="AB235" s="228" t="str">
        <f t="shared" si="1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2"/>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13"/>
        <v>0</v>
      </c>
      <c r="AB236" s="228" t="str">
        <f t="shared" si="1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2"/>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13"/>
        <v>0</v>
      </c>
      <c r="AB237" s="228" t="str">
        <f t="shared" si="1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2"/>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13"/>
        <v>0</v>
      </c>
      <c r="AB238" s="228" t="str">
        <f t="shared" si="1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2"/>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13"/>
        <v>0</v>
      </c>
      <c r="AB239" s="228" t="str">
        <f t="shared" si="1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2"/>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13"/>
        <v>0</v>
      </c>
      <c r="AB240" s="228" t="str">
        <f t="shared" si="1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2"/>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13"/>
        <v>0</v>
      </c>
      <c r="AB241" s="228" t="str">
        <f t="shared" si="1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2"/>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13"/>
        <v>0</v>
      </c>
      <c r="AB242" s="228" t="str">
        <f t="shared" si="1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2"/>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13"/>
        <v>0</v>
      </c>
      <c r="AB243" s="228" t="str">
        <f t="shared" si="1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2"/>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13"/>
        <v>0</v>
      </c>
      <c r="AB244" s="228" t="str">
        <f t="shared" si="1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2"/>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13"/>
        <v>0</v>
      </c>
      <c r="AB245" s="228" t="str">
        <f t="shared" si="1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2"/>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13"/>
        <v>0</v>
      </c>
      <c r="AB246" s="228" t="str">
        <f t="shared" si="1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2"/>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13"/>
        <v>0</v>
      </c>
      <c r="AB247" s="228" t="str">
        <f t="shared" si="1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2"/>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13"/>
        <v>0</v>
      </c>
      <c r="AB248" s="228" t="str">
        <f t="shared" si="1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2"/>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13"/>
        <v>0</v>
      </c>
      <c r="AB249" s="228" t="str">
        <f t="shared" si="1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2"/>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13"/>
        <v>0</v>
      </c>
      <c r="AB250" s="228" t="str">
        <f t="shared" si="1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2"/>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13"/>
        <v>0</v>
      </c>
      <c r="AB251" s="228" t="str">
        <f t="shared" si="1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2"/>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13"/>
        <v>0</v>
      </c>
      <c r="AB252" s="228" t="str">
        <f t="shared" si="1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12"/>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13"/>
        <v>0</v>
      </c>
      <c r="AB253" s="228" t="str">
        <f t="shared" si="1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12"/>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13"/>
        <v>0</v>
      </c>
      <c r="AB254" s="228" t="str">
        <f t="shared" si="1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12"/>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13"/>
        <v>0</v>
      </c>
      <c r="AB255" s="228" t="str">
        <f t="shared" si="1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12"/>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13"/>
        <v>0</v>
      </c>
      <c r="AB256" s="228" t="str">
        <f t="shared" si="1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12"/>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13"/>
        <v>0</v>
      </c>
      <c r="AB257" s="228" t="str">
        <f t="shared" si="1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12"/>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13"/>
        <v>0</v>
      </c>
      <c r="AB258" s="228" t="str">
        <f t="shared" si="1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12"/>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13"/>
        <v>0</v>
      </c>
      <c r="AB259" s="228" t="str">
        <f t="shared" si="1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12"/>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13"/>
        <v>0</v>
      </c>
      <c r="AB260" s="228" t="str">
        <f t="shared" si="1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324" ca="1" si="1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324" ca="1" si="17">IF(AND(C261="Smelter not listed",OR(LEN(D261)=0,LEN(E261)=0)),1,0)</f>
        <v>0</v>
      </c>
      <c r="AB261" s="228" t="str">
        <f t="shared" ref="AB261" si="1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1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17"/>
        <v>0</v>
      </c>
      <c r="AB262" s="228" t="str">
        <f t="shared" ref="AB262:AB293" si="19">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1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17"/>
        <v>0</v>
      </c>
      <c r="AB263" s="228" t="str">
        <f t="shared" si="19"/>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1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17"/>
        <v>0</v>
      </c>
      <c r="AB264" s="228" t="str">
        <f t="shared" si="19"/>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1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17"/>
        <v>0</v>
      </c>
      <c r="AB265" s="228" t="str">
        <f t="shared" si="19"/>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1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17"/>
        <v>0</v>
      </c>
      <c r="AB266" s="228" t="str">
        <f t="shared" si="19"/>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1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17"/>
        <v>0</v>
      </c>
      <c r="AB267" s="228" t="str">
        <f t="shared" si="19"/>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1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17"/>
        <v>0</v>
      </c>
      <c r="AB268" s="228" t="str">
        <f t="shared" si="19"/>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1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17"/>
        <v>0</v>
      </c>
      <c r="AB269" s="228" t="str">
        <f t="shared" si="19"/>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1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17"/>
        <v>0</v>
      </c>
      <c r="AB270" s="228" t="str">
        <f t="shared" si="19"/>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1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17"/>
        <v>0</v>
      </c>
      <c r="AB271" s="228" t="str">
        <f t="shared" si="19"/>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1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17"/>
        <v>0</v>
      </c>
      <c r="AB272" s="228" t="str">
        <f t="shared" si="19"/>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16"/>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17"/>
        <v>0</v>
      </c>
      <c r="AB273" s="228" t="str">
        <f t="shared" si="19"/>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16"/>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17"/>
        <v>0</v>
      </c>
      <c r="AB274" s="228" t="str">
        <f t="shared" si="19"/>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16"/>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17"/>
        <v>0</v>
      </c>
      <c r="AB275" s="228" t="str">
        <f t="shared" si="19"/>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16"/>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17"/>
        <v>0</v>
      </c>
      <c r="AB276" s="228" t="str">
        <f t="shared" si="19"/>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16"/>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17"/>
        <v>0</v>
      </c>
      <c r="AB277" s="228" t="str">
        <f t="shared" si="19"/>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16"/>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17"/>
        <v>0</v>
      </c>
      <c r="AB278" s="228" t="str">
        <f t="shared" si="19"/>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16"/>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17"/>
        <v>0</v>
      </c>
      <c r="AB279" s="228" t="str">
        <f t="shared" si="19"/>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16"/>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17"/>
        <v>0</v>
      </c>
      <c r="AB280" s="228" t="str">
        <f t="shared" si="19"/>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16"/>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17"/>
        <v>0</v>
      </c>
      <c r="AB281" s="228" t="str">
        <f t="shared" si="19"/>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16"/>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17"/>
        <v>0</v>
      </c>
      <c r="AB282" s="228" t="str">
        <f t="shared" si="19"/>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16"/>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17"/>
        <v>0</v>
      </c>
      <c r="AB283" s="228" t="str">
        <f t="shared" si="19"/>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16"/>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17"/>
        <v>0</v>
      </c>
      <c r="AB284" s="228" t="str">
        <f t="shared" si="19"/>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16"/>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17"/>
        <v>0</v>
      </c>
      <c r="AB285" s="228" t="str">
        <f t="shared" si="19"/>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16"/>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17"/>
        <v>0</v>
      </c>
      <c r="AB286" s="228" t="str">
        <f t="shared" si="19"/>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16"/>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17"/>
        <v>0</v>
      </c>
      <c r="AB287" s="228" t="str">
        <f t="shared" si="19"/>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16"/>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17"/>
        <v>0</v>
      </c>
      <c r="AB288" s="228" t="str">
        <f t="shared" si="19"/>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16"/>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17"/>
        <v>0</v>
      </c>
      <c r="AB289" s="228" t="str">
        <f t="shared" si="19"/>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16"/>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17"/>
        <v>0</v>
      </c>
      <c r="AB290" s="228" t="str">
        <f t="shared" si="19"/>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16"/>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17"/>
        <v>0</v>
      </c>
      <c r="AB291" s="228" t="str">
        <f t="shared" si="19"/>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16"/>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17"/>
        <v>0</v>
      </c>
      <c r="AB292" s="228" t="str">
        <f t="shared" si="19"/>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16"/>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17"/>
        <v>0</v>
      </c>
      <c r="AB293" s="228" t="str">
        <f t="shared" si="19"/>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16"/>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17"/>
        <v>0</v>
      </c>
      <c r="AB294" s="228" t="str">
        <f t="shared" ref="AB294:AB324" si="20">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16"/>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17"/>
        <v>0</v>
      </c>
      <c r="AB295" s="228" t="str">
        <f t="shared" si="20"/>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16"/>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17"/>
        <v>0</v>
      </c>
      <c r="AB296" s="228" t="str">
        <f t="shared" si="20"/>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16"/>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17"/>
        <v>0</v>
      </c>
      <c r="AB297" s="228" t="str">
        <f t="shared" si="20"/>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16"/>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17"/>
        <v>0</v>
      </c>
      <c r="AB298" s="228" t="str">
        <f t="shared" si="20"/>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16"/>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17"/>
        <v>0</v>
      </c>
      <c r="AB299" s="228" t="str">
        <f t="shared" si="20"/>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16"/>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17"/>
        <v>0</v>
      </c>
      <c r="AB300" s="228" t="str">
        <f t="shared" si="20"/>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16"/>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17"/>
        <v>0</v>
      </c>
      <c r="AB301" s="228" t="str">
        <f t="shared" si="20"/>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16"/>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17"/>
        <v>0</v>
      </c>
      <c r="AB302" s="228" t="str">
        <f t="shared" si="20"/>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16"/>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17"/>
        <v>0</v>
      </c>
      <c r="AB303" s="228" t="str">
        <f t="shared" si="20"/>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16"/>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17"/>
        <v>0</v>
      </c>
      <c r="AB304" s="228" t="str">
        <f t="shared" si="20"/>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16"/>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17"/>
        <v>0</v>
      </c>
      <c r="AB305" s="228" t="str">
        <f t="shared" si="20"/>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16"/>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17"/>
        <v>0</v>
      </c>
      <c r="AB306" s="228" t="str">
        <f t="shared" si="20"/>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16"/>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17"/>
        <v>0</v>
      </c>
      <c r="AB307" s="228" t="str">
        <f t="shared" si="20"/>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16"/>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17"/>
        <v>0</v>
      </c>
      <c r="AB308" s="228" t="str">
        <f t="shared" si="20"/>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16"/>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17"/>
        <v>0</v>
      </c>
      <c r="AB309" s="228" t="str">
        <f t="shared" si="20"/>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16"/>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17"/>
        <v>0</v>
      </c>
      <c r="AB310" s="228" t="str">
        <f t="shared" si="20"/>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16"/>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17"/>
        <v>0</v>
      </c>
      <c r="AB311" s="228" t="str">
        <f t="shared" si="20"/>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16"/>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17"/>
        <v>0</v>
      </c>
      <c r="AB312" s="228" t="str">
        <f t="shared" si="2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16"/>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17"/>
        <v>0</v>
      </c>
      <c r="AB313" s="228" t="str">
        <f t="shared" si="2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16"/>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17"/>
        <v>0</v>
      </c>
      <c r="AB314" s="228" t="str">
        <f t="shared" si="2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16"/>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17"/>
        <v>0</v>
      </c>
      <c r="AB315" s="228" t="str">
        <f t="shared" si="2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16"/>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17"/>
        <v>0</v>
      </c>
      <c r="AB316" s="228" t="str">
        <f t="shared" si="2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16"/>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17"/>
        <v>0</v>
      </c>
      <c r="AB317" s="228" t="str">
        <f t="shared" si="2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16"/>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17"/>
        <v>0</v>
      </c>
      <c r="AB318" s="228" t="str">
        <f t="shared" si="2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16"/>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17"/>
        <v>0</v>
      </c>
      <c r="AB319" s="228" t="str">
        <f t="shared" si="2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16"/>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17"/>
        <v>0</v>
      </c>
      <c r="AB320" s="228" t="str">
        <f t="shared" si="2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16"/>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17"/>
        <v>0</v>
      </c>
      <c r="AB321" s="228" t="str">
        <f t="shared" si="2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16"/>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17"/>
        <v>0</v>
      </c>
      <c r="AB322" s="228" t="str">
        <f t="shared" si="2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16"/>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17"/>
        <v>0</v>
      </c>
      <c r="AB323" s="228" t="str">
        <f t="shared" si="2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16"/>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17"/>
        <v>0</v>
      </c>
      <c r="AB324" s="228" t="str">
        <f t="shared" si="2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88" ca="1" si="21">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88" ca="1" si="22">IF(AND(C325="Smelter not listed",OR(LEN(D325)=0,LEN(E325)=0)),1,0)</f>
        <v>0</v>
      </c>
      <c r="AB325" s="228" t="str">
        <f t="shared" ref="AB325" si="23">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21"/>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22"/>
        <v>0</v>
      </c>
      <c r="AB326" s="228" t="str">
        <f t="shared" ref="AB326:AB357" si="24">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21"/>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22"/>
        <v>0</v>
      </c>
      <c r="AB327" s="228" t="str">
        <f t="shared" si="2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21"/>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22"/>
        <v>0</v>
      </c>
      <c r="AB328" s="228" t="str">
        <f t="shared" si="2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21"/>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22"/>
        <v>0</v>
      </c>
      <c r="AB329" s="228" t="str">
        <f t="shared" si="2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21"/>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22"/>
        <v>0</v>
      </c>
      <c r="AB330" s="228" t="str">
        <f t="shared" si="2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21"/>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22"/>
        <v>0</v>
      </c>
      <c r="AB331" s="228" t="str">
        <f t="shared" si="2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21"/>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22"/>
        <v>0</v>
      </c>
      <c r="AB332" s="228" t="str">
        <f t="shared" si="2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21"/>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22"/>
        <v>0</v>
      </c>
      <c r="AB333" s="228" t="str">
        <f t="shared" si="2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21"/>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22"/>
        <v>0</v>
      </c>
      <c r="AB334" s="228" t="str">
        <f t="shared" si="2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21"/>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22"/>
        <v>0</v>
      </c>
      <c r="AB335" s="228" t="str">
        <f t="shared" si="2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21"/>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22"/>
        <v>0</v>
      </c>
      <c r="AB336" s="228" t="str">
        <f t="shared" si="2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21"/>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22"/>
        <v>0</v>
      </c>
      <c r="AB337" s="228" t="str">
        <f t="shared" si="2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21"/>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22"/>
        <v>0</v>
      </c>
      <c r="AB338" s="228" t="str">
        <f t="shared" si="2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21"/>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22"/>
        <v>0</v>
      </c>
      <c r="AB339" s="228" t="str">
        <f t="shared" si="2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21"/>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22"/>
        <v>0</v>
      </c>
      <c r="AB340" s="228" t="str">
        <f t="shared" si="2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21"/>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22"/>
        <v>0</v>
      </c>
      <c r="AB341" s="228" t="str">
        <f t="shared" si="2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21"/>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22"/>
        <v>0</v>
      </c>
      <c r="AB342" s="228" t="str">
        <f t="shared" si="2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21"/>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22"/>
        <v>0</v>
      </c>
      <c r="AB343" s="228" t="str">
        <f t="shared" si="2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2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22"/>
        <v>0</v>
      </c>
      <c r="AB344" s="228" t="str">
        <f t="shared" si="2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2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22"/>
        <v>0</v>
      </c>
      <c r="AB345" s="228" t="str">
        <f t="shared" si="2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2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22"/>
        <v>0</v>
      </c>
      <c r="AB346" s="228" t="str">
        <f t="shared" si="2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2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22"/>
        <v>0</v>
      </c>
      <c r="AB347" s="228" t="str">
        <f t="shared" si="2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2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22"/>
        <v>0</v>
      </c>
      <c r="AB348" s="228" t="str">
        <f t="shared" si="2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2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22"/>
        <v>0</v>
      </c>
      <c r="AB349" s="228" t="str">
        <f t="shared" si="2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2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22"/>
        <v>0</v>
      </c>
      <c r="AB350" s="228" t="str">
        <f t="shared" si="24"/>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2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22"/>
        <v>0</v>
      </c>
      <c r="AB351" s="228" t="str">
        <f t="shared" si="24"/>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2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22"/>
        <v>0</v>
      </c>
      <c r="AB352" s="228" t="str">
        <f t="shared" si="24"/>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2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22"/>
        <v>0</v>
      </c>
      <c r="AB353" s="228" t="str">
        <f t="shared" si="24"/>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2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22"/>
        <v>0</v>
      </c>
      <c r="AB354" s="228" t="str">
        <f t="shared" si="24"/>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2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22"/>
        <v>0</v>
      </c>
      <c r="AB355" s="228" t="str">
        <f t="shared" si="24"/>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2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22"/>
        <v>0</v>
      </c>
      <c r="AB356" s="228" t="str">
        <f t="shared" si="24"/>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2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22"/>
        <v>0</v>
      </c>
      <c r="AB357" s="228" t="str">
        <f t="shared" si="24"/>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2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22"/>
        <v>0</v>
      </c>
      <c r="AB358" s="228" t="str">
        <f t="shared" ref="AB358:AB388" si="2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2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22"/>
        <v>0</v>
      </c>
      <c r="AB359" s="228" t="str">
        <f t="shared" si="2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2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22"/>
        <v>0</v>
      </c>
      <c r="AB360" s="228" t="str">
        <f t="shared" si="2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2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22"/>
        <v>0</v>
      </c>
      <c r="AB361" s="228" t="str">
        <f t="shared" si="2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2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22"/>
        <v>0</v>
      </c>
      <c r="AB362" s="228" t="str">
        <f t="shared" si="2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2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22"/>
        <v>0</v>
      </c>
      <c r="AB363" s="228" t="str">
        <f t="shared" si="2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2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22"/>
        <v>0</v>
      </c>
      <c r="AB364" s="228" t="str">
        <f t="shared" si="2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2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22"/>
        <v>0</v>
      </c>
      <c r="AB365" s="228" t="str">
        <f t="shared" si="2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2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22"/>
        <v>0</v>
      </c>
      <c r="AB366" s="228" t="str">
        <f t="shared" si="2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2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22"/>
        <v>0</v>
      </c>
      <c r="AB367" s="228" t="str">
        <f t="shared" si="2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2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22"/>
        <v>0</v>
      </c>
      <c r="AB368" s="228" t="str">
        <f t="shared" si="2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2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22"/>
        <v>0</v>
      </c>
      <c r="AB369" s="228" t="str">
        <f t="shared" si="2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2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22"/>
        <v>0</v>
      </c>
      <c r="AB370" s="228" t="str">
        <f t="shared" si="2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2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22"/>
        <v>0</v>
      </c>
      <c r="AB371" s="228" t="str">
        <f t="shared" si="2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2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22"/>
        <v>0</v>
      </c>
      <c r="AB372" s="228" t="str">
        <f t="shared" si="2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2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22"/>
        <v>0</v>
      </c>
      <c r="AB373" s="228" t="str">
        <f t="shared" si="2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2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22"/>
        <v>0</v>
      </c>
      <c r="AB374" s="228" t="str">
        <f t="shared" si="2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2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22"/>
        <v>0</v>
      </c>
      <c r="AB375" s="228" t="str">
        <f t="shared" si="2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2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22"/>
        <v>0</v>
      </c>
      <c r="AB376" s="228" t="str">
        <f t="shared" si="2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2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22"/>
        <v>0</v>
      </c>
      <c r="AB377" s="228" t="str">
        <f t="shared" si="2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2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22"/>
        <v>0</v>
      </c>
      <c r="AB378" s="228" t="str">
        <f t="shared" si="2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2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22"/>
        <v>0</v>
      </c>
      <c r="AB379" s="228" t="str">
        <f t="shared" si="2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2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22"/>
        <v>0</v>
      </c>
      <c r="AB380" s="228" t="str">
        <f t="shared" si="2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2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22"/>
        <v>0</v>
      </c>
      <c r="AB381" s="228" t="str">
        <f t="shared" si="2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2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22"/>
        <v>0</v>
      </c>
      <c r="AB382" s="228" t="str">
        <f t="shared" si="2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2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22"/>
        <v>0</v>
      </c>
      <c r="AB383" s="228" t="str">
        <f t="shared" si="2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2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22"/>
        <v>0</v>
      </c>
      <c r="AB384" s="228" t="str">
        <f t="shared" si="2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2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22"/>
        <v>0</v>
      </c>
      <c r="AB385" s="228" t="str">
        <f t="shared" si="2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2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22"/>
        <v>0</v>
      </c>
      <c r="AB386" s="228" t="str">
        <f t="shared" si="2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2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22"/>
        <v>0</v>
      </c>
      <c r="AB387" s="228" t="str">
        <f t="shared" si="2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2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22"/>
        <v>0</v>
      </c>
      <c r="AB388" s="228" t="str">
        <f t="shared" si="2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52" ca="1" si="26">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52" ca="1" si="27">IF(AND(C389="Smelter not listed",OR(LEN(D389)=0,LEN(E389)=0)),1,0)</f>
        <v>0</v>
      </c>
      <c r="AB389" s="228" t="str">
        <f t="shared" ref="AB389" si="2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26"/>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27"/>
        <v>0</v>
      </c>
      <c r="AB390" s="228" t="str">
        <f t="shared" ref="AB390:AB421" si="2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2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27"/>
        <v>0</v>
      </c>
      <c r="AB391" s="228" t="str">
        <f t="shared" si="2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2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27"/>
        <v>0</v>
      </c>
      <c r="AB392" s="228" t="str">
        <f t="shared" si="2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2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27"/>
        <v>0</v>
      </c>
      <c r="AB393" s="228" t="str">
        <f t="shared" si="2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2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27"/>
        <v>0</v>
      </c>
      <c r="AB394" s="228" t="str">
        <f t="shared" si="2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2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27"/>
        <v>0</v>
      </c>
      <c r="AB395" s="228" t="str">
        <f t="shared" si="2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2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27"/>
        <v>0</v>
      </c>
      <c r="AB396" s="228" t="str">
        <f t="shared" si="2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2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27"/>
        <v>0</v>
      </c>
      <c r="AB397" s="228" t="str">
        <f t="shared" si="2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2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27"/>
        <v>0</v>
      </c>
      <c r="AB398" s="228" t="str">
        <f t="shared" si="2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2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27"/>
        <v>0</v>
      </c>
      <c r="AB399" s="228" t="str">
        <f t="shared" si="2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2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27"/>
        <v>0</v>
      </c>
      <c r="AB400" s="228" t="str">
        <f t="shared" si="2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2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27"/>
        <v>0</v>
      </c>
      <c r="AB401" s="228" t="str">
        <f t="shared" si="2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2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27"/>
        <v>0</v>
      </c>
      <c r="AB402" s="228" t="str">
        <f t="shared" si="2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2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27"/>
        <v>0</v>
      </c>
      <c r="AB403" s="228" t="str">
        <f t="shared" si="2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2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27"/>
        <v>0</v>
      </c>
      <c r="AB404" s="228" t="str">
        <f t="shared" si="2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2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27"/>
        <v>0</v>
      </c>
      <c r="AB405" s="228" t="str">
        <f t="shared" si="2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2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27"/>
        <v>0</v>
      </c>
      <c r="AB406" s="228" t="str">
        <f t="shared" si="2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2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27"/>
        <v>0</v>
      </c>
      <c r="AB407" s="228" t="str">
        <f t="shared" si="2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2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27"/>
        <v>0</v>
      </c>
      <c r="AB408" s="228" t="str">
        <f t="shared" si="2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2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27"/>
        <v>0</v>
      </c>
      <c r="AB409" s="228" t="str">
        <f t="shared" si="2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2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27"/>
        <v>0</v>
      </c>
      <c r="AB410" s="228" t="str">
        <f t="shared" si="2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2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27"/>
        <v>0</v>
      </c>
      <c r="AB411" s="228" t="str">
        <f t="shared" si="2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2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27"/>
        <v>0</v>
      </c>
      <c r="AB412" s="228" t="str">
        <f t="shared" si="2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2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27"/>
        <v>0</v>
      </c>
      <c r="AB413" s="228" t="str">
        <f t="shared" si="2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2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27"/>
        <v>0</v>
      </c>
      <c r="AB414" s="228" t="str">
        <f t="shared" si="2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2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27"/>
        <v>0</v>
      </c>
      <c r="AB415" s="228" t="str">
        <f t="shared" si="2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2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27"/>
        <v>0</v>
      </c>
      <c r="AB416" s="228" t="str">
        <f t="shared" si="2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2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27"/>
        <v>0</v>
      </c>
      <c r="AB417" s="228" t="str">
        <f t="shared" si="2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2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27"/>
        <v>0</v>
      </c>
      <c r="AB418" s="228" t="str">
        <f t="shared" si="2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2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27"/>
        <v>0</v>
      </c>
      <c r="AB419" s="228" t="str">
        <f t="shared" si="2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2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27"/>
        <v>0</v>
      </c>
      <c r="AB420" s="228" t="str">
        <f t="shared" si="2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2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27"/>
        <v>0</v>
      </c>
      <c r="AB421" s="228" t="str">
        <f t="shared" si="2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26"/>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27"/>
        <v>0</v>
      </c>
      <c r="AB422" s="228" t="str">
        <f t="shared" ref="AB422:AB452" si="30">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26"/>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27"/>
        <v>0</v>
      </c>
      <c r="AB423" s="228" t="str">
        <f t="shared" si="30"/>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26"/>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27"/>
        <v>0</v>
      </c>
      <c r="AB424" s="228" t="str">
        <f t="shared" si="30"/>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26"/>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27"/>
        <v>0</v>
      </c>
      <c r="AB425" s="228" t="str">
        <f t="shared" si="30"/>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26"/>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27"/>
        <v>0</v>
      </c>
      <c r="AB426" s="228" t="str">
        <f t="shared" si="30"/>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26"/>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27"/>
        <v>0</v>
      </c>
      <c r="AB427" s="228" t="str">
        <f t="shared" si="30"/>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26"/>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27"/>
        <v>0</v>
      </c>
      <c r="AB428" s="228" t="str">
        <f t="shared" si="30"/>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26"/>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27"/>
        <v>0</v>
      </c>
      <c r="AB429" s="228" t="str">
        <f t="shared" si="30"/>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26"/>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27"/>
        <v>0</v>
      </c>
      <c r="AB430" s="228" t="str">
        <f t="shared" si="30"/>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26"/>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27"/>
        <v>0</v>
      </c>
      <c r="AB431" s="228" t="str">
        <f t="shared" si="30"/>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26"/>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27"/>
        <v>0</v>
      </c>
      <c r="AB432" s="228" t="str">
        <f t="shared" si="30"/>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26"/>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27"/>
        <v>0</v>
      </c>
      <c r="AB433" s="228" t="str">
        <f t="shared" si="30"/>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26"/>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27"/>
        <v>0</v>
      </c>
      <c r="AB434" s="228" t="str">
        <f t="shared" si="30"/>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26"/>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27"/>
        <v>0</v>
      </c>
      <c r="AB435" s="228" t="str">
        <f t="shared" si="30"/>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26"/>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27"/>
        <v>0</v>
      </c>
      <c r="AB436" s="228" t="str">
        <f t="shared" si="30"/>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26"/>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27"/>
        <v>0</v>
      </c>
      <c r="AB437" s="228" t="str">
        <f t="shared" si="30"/>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26"/>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27"/>
        <v>0</v>
      </c>
      <c r="AB438" s="228" t="str">
        <f t="shared" si="30"/>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26"/>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27"/>
        <v>0</v>
      </c>
      <c r="AB439" s="228" t="str">
        <f t="shared" si="30"/>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2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27"/>
        <v>0</v>
      </c>
      <c r="AB440" s="228" t="str">
        <f t="shared" si="30"/>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2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27"/>
        <v>0</v>
      </c>
      <c r="AB441" s="228" t="str">
        <f t="shared" si="30"/>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2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27"/>
        <v>0</v>
      </c>
      <c r="AB442" s="228" t="str">
        <f t="shared" si="30"/>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2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27"/>
        <v>0</v>
      </c>
      <c r="AB443" s="228" t="str">
        <f t="shared" si="30"/>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2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27"/>
        <v>0</v>
      </c>
      <c r="AB444" s="228" t="str">
        <f t="shared" si="30"/>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2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27"/>
        <v>0</v>
      </c>
      <c r="AB445" s="228" t="str">
        <f t="shared" si="30"/>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2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27"/>
        <v>0</v>
      </c>
      <c r="AB446" s="228" t="str">
        <f t="shared" si="30"/>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2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27"/>
        <v>0</v>
      </c>
      <c r="AB447" s="228" t="str">
        <f t="shared" si="30"/>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2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27"/>
        <v>0</v>
      </c>
      <c r="AB448" s="228" t="str">
        <f t="shared" si="30"/>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2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27"/>
        <v>0</v>
      </c>
      <c r="AB449" s="228" t="str">
        <f t="shared" si="30"/>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2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27"/>
        <v>0</v>
      </c>
      <c r="AB450" s="228" t="str">
        <f t="shared" si="30"/>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2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27"/>
        <v>0</v>
      </c>
      <c r="AB451" s="228" t="str">
        <f t="shared" si="30"/>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2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27"/>
        <v>0</v>
      </c>
      <c r="AB452" s="228" t="str">
        <f t="shared" si="30"/>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516" ca="1" si="3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516" ca="1" si="32">IF(AND(C453="Smelter not listed",OR(LEN(D453)=0,LEN(E453)=0)),1,0)</f>
        <v>0</v>
      </c>
      <c r="AB453" s="228" t="str">
        <f t="shared" ref="AB453" si="33">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31"/>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32"/>
        <v>0</v>
      </c>
      <c r="AB454" s="228" t="str">
        <f t="shared" ref="AB454:AB485" si="3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31"/>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32"/>
        <v>0</v>
      </c>
      <c r="AB455" s="228" t="str">
        <f t="shared" si="3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31"/>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32"/>
        <v>0</v>
      </c>
      <c r="AB456" s="228" t="str">
        <f t="shared" si="3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31"/>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32"/>
        <v>0</v>
      </c>
      <c r="AB457" s="228" t="str">
        <f t="shared" si="3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31"/>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32"/>
        <v>0</v>
      </c>
      <c r="AB458" s="228" t="str">
        <f t="shared" si="3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31"/>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32"/>
        <v>0</v>
      </c>
      <c r="AB459" s="228" t="str">
        <f t="shared" si="3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31"/>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32"/>
        <v>0</v>
      </c>
      <c r="AB460" s="228" t="str">
        <f t="shared" si="3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31"/>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32"/>
        <v>0</v>
      </c>
      <c r="AB461" s="228" t="str">
        <f t="shared" si="3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31"/>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32"/>
        <v>0</v>
      </c>
      <c r="AB462" s="228" t="str">
        <f t="shared" si="3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31"/>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32"/>
        <v>0</v>
      </c>
      <c r="AB463" s="228" t="str">
        <f t="shared" si="3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31"/>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32"/>
        <v>0</v>
      </c>
      <c r="AB464" s="228" t="str">
        <f t="shared" si="3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31"/>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32"/>
        <v>0</v>
      </c>
      <c r="AB465" s="228" t="str">
        <f t="shared" si="3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31"/>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32"/>
        <v>0</v>
      </c>
      <c r="AB466" s="228" t="str">
        <f t="shared" si="3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31"/>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32"/>
        <v>0</v>
      </c>
      <c r="AB467" s="228" t="str">
        <f t="shared" si="3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31"/>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32"/>
        <v>0</v>
      </c>
      <c r="AB468" s="228" t="str">
        <f t="shared" si="3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31"/>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32"/>
        <v>0</v>
      </c>
      <c r="AB469" s="228" t="str">
        <f t="shared" si="3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31"/>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32"/>
        <v>0</v>
      </c>
      <c r="AB470" s="228" t="str">
        <f t="shared" si="3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31"/>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32"/>
        <v>0</v>
      </c>
      <c r="AB471" s="228" t="str">
        <f t="shared" si="3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31"/>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32"/>
        <v>0</v>
      </c>
      <c r="AB472" s="228" t="str">
        <f t="shared" si="3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31"/>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32"/>
        <v>0</v>
      </c>
      <c r="AB473" s="228" t="str">
        <f t="shared" si="3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31"/>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32"/>
        <v>0</v>
      </c>
      <c r="AB474" s="228" t="str">
        <f t="shared" si="3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31"/>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32"/>
        <v>0</v>
      </c>
      <c r="AB475" s="228" t="str">
        <f t="shared" si="3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31"/>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32"/>
        <v>0</v>
      </c>
      <c r="AB476" s="228" t="str">
        <f t="shared" si="3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31"/>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32"/>
        <v>0</v>
      </c>
      <c r="AB477" s="228" t="str">
        <f t="shared" si="3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31"/>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32"/>
        <v>0</v>
      </c>
      <c r="AB478" s="228" t="str">
        <f t="shared" si="3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31"/>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32"/>
        <v>0</v>
      </c>
      <c r="AB479" s="228" t="str">
        <f t="shared" si="3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31"/>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32"/>
        <v>0</v>
      </c>
      <c r="AB480" s="228" t="str">
        <f t="shared" si="3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31"/>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32"/>
        <v>0</v>
      </c>
      <c r="AB481" s="228" t="str">
        <f t="shared" si="3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31"/>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32"/>
        <v>0</v>
      </c>
      <c r="AB482" s="228" t="str">
        <f t="shared" si="3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31"/>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32"/>
        <v>0</v>
      </c>
      <c r="AB483" s="228" t="str">
        <f t="shared" si="3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31"/>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32"/>
        <v>0</v>
      </c>
      <c r="AB484" s="228" t="str">
        <f t="shared" si="3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31"/>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32"/>
        <v>0</v>
      </c>
      <c r="AB485" s="228" t="str">
        <f t="shared" si="3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31"/>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32"/>
        <v>0</v>
      </c>
      <c r="AB486" s="228" t="str">
        <f t="shared" ref="AB486:AB516" si="35">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31"/>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32"/>
        <v>0</v>
      </c>
      <c r="AB487" s="228" t="str">
        <f t="shared" si="3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31"/>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32"/>
        <v>0</v>
      </c>
      <c r="AB488" s="228" t="str">
        <f t="shared" si="3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31"/>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32"/>
        <v>0</v>
      </c>
      <c r="AB489" s="228" t="str">
        <f t="shared" si="3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31"/>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32"/>
        <v>0</v>
      </c>
      <c r="AB490" s="228" t="str">
        <f t="shared" si="3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31"/>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32"/>
        <v>0</v>
      </c>
      <c r="AB491" s="228" t="str">
        <f t="shared" si="3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31"/>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32"/>
        <v>0</v>
      </c>
      <c r="AB492" s="228" t="str">
        <f t="shared" si="3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31"/>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32"/>
        <v>0</v>
      </c>
      <c r="AB493" s="228" t="str">
        <f t="shared" si="3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31"/>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32"/>
        <v>0</v>
      </c>
      <c r="AB494" s="228" t="str">
        <f t="shared" si="3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31"/>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32"/>
        <v>0</v>
      </c>
      <c r="AB495" s="228" t="str">
        <f t="shared" si="3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31"/>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32"/>
        <v>0</v>
      </c>
      <c r="AB496" s="228" t="str">
        <f t="shared" si="3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31"/>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32"/>
        <v>0</v>
      </c>
      <c r="AB497" s="228" t="str">
        <f t="shared" si="3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31"/>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32"/>
        <v>0</v>
      </c>
      <c r="AB498" s="228" t="str">
        <f t="shared" si="3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31"/>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32"/>
        <v>0</v>
      </c>
      <c r="AB499" s="228" t="str">
        <f t="shared" si="3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31"/>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32"/>
        <v>0</v>
      </c>
      <c r="AB500" s="228" t="str">
        <f t="shared" si="3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31"/>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32"/>
        <v>0</v>
      </c>
      <c r="AB501" s="228" t="str">
        <f t="shared" si="3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31"/>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32"/>
        <v>0</v>
      </c>
      <c r="AB502" s="228" t="str">
        <f t="shared" si="3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31"/>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32"/>
        <v>0</v>
      </c>
      <c r="AB503" s="228" t="str">
        <f t="shared" si="3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31"/>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32"/>
        <v>0</v>
      </c>
      <c r="AB504" s="228" t="str">
        <f t="shared" si="3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31"/>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32"/>
        <v>0</v>
      </c>
      <c r="AB505" s="228" t="str">
        <f t="shared" si="3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31"/>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32"/>
        <v>0</v>
      </c>
      <c r="AB506" s="228" t="str">
        <f t="shared" si="3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31"/>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32"/>
        <v>0</v>
      </c>
      <c r="AB507" s="228" t="str">
        <f t="shared" si="3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31"/>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32"/>
        <v>0</v>
      </c>
      <c r="AB508" s="228" t="str">
        <f t="shared" si="3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31"/>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32"/>
        <v>0</v>
      </c>
      <c r="AB509" s="228" t="str">
        <f t="shared" si="35"/>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31"/>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32"/>
        <v>0</v>
      </c>
      <c r="AB510" s="228" t="str">
        <f t="shared" si="35"/>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31"/>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32"/>
        <v>0</v>
      </c>
      <c r="AB511" s="228" t="str">
        <f t="shared" si="35"/>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31"/>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32"/>
        <v>0</v>
      </c>
      <c r="AB512" s="228" t="str">
        <f t="shared" si="35"/>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31"/>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32"/>
        <v>0</v>
      </c>
      <c r="AB513" s="228" t="str">
        <f t="shared" si="35"/>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31"/>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32"/>
        <v>0</v>
      </c>
      <c r="AB514" s="228" t="str">
        <f t="shared" si="35"/>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31"/>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32"/>
        <v>0</v>
      </c>
      <c r="AB515" s="228" t="str">
        <f t="shared" si="35"/>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31"/>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32"/>
        <v>0</v>
      </c>
      <c r="AB516" s="228" t="str">
        <f t="shared" si="35"/>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80" ca="1" si="36">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80" ca="1" si="37">IF(AND(C517="Smelter not listed",OR(LEN(D517)=0,LEN(E517)=0)),1,0)</f>
        <v>0</v>
      </c>
      <c r="AB517" s="228" t="str">
        <f t="shared" ref="AB517" si="38">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36"/>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37"/>
        <v>0</v>
      </c>
      <c r="AB518" s="228" t="str">
        <f t="shared" ref="AB518:AB549" si="39">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36"/>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37"/>
        <v>0</v>
      </c>
      <c r="AB519" s="228" t="str">
        <f t="shared" si="39"/>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36"/>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37"/>
        <v>0</v>
      </c>
      <c r="AB520" s="228" t="str">
        <f t="shared" si="39"/>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36"/>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37"/>
        <v>0</v>
      </c>
      <c r="AB521" s="228" t="str">
        <f t="shared" si="39"/>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36"/>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37"/>
        <v>0</v>
      </c>
      <c r="AB522" s="228" t="str">
        <f t="shared" si="39"/>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36"/>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37"/>
        <v>0</v>
      </c>
      <c r="AB523" s="228" t="str">
        <f t="shared" si="39"/>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36"/>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37"/>
        <v>0</v>
      </c>
      <c r="AB524" s="228" t="str">
        <f t="shared" si="39"/>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36"/>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37"/>
        <v>0</v>
      </c>
      <c r="AB525" s="228" t="str">
        <f t="shared" si="39"/>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36"/>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37"/>
        <v>0</v>
      </c>
      <c r="AB526" s="228" t="str">
        <f t="shared" si="39"/>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36"/>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37"/>
        <v>0</v>
      </c>
      <c r="AB527" s="228" t="str">
        <f t="shared" si="39"/>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36"/>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37"/>
        <v>0</v>
      </c>
      <c r="AB528" s="228" t="str">
        <f t="shared" si="39"/>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36"/>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37"/>
        <v>0</v>
      </c>
      <c r="AB529" s="228" t="str">
        <f t="shared" si="39"/>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36"/>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37"/>
        <v>0</v>
      </c>
      <c r="AB530" s="228" t="str">
        <f t="shared" si="39"/>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36"/>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37"/>
        <v>0</v>
      </c>
      <c r="AB531" s="228" t="str">
        <f t="shared" si="39"/>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36"/>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37"/>
        <v>0</v>
      </c>
      <c r="AB532" s="228" t="str">
        <f t="shared" si="39"/>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36"/>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37"/>
        <v>0</v>
      </c>
      <c r="AB533" s="228" t="str">
        <f t="shared" si="39"/>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36"/>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37"/>
        <v>0</v>
      </c>
      <c r="AB534" s="228" t="str">
        <f t="shared" si="39"/>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36"/>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37"/>
        <v>0</v>
      </c>
      <c r="AB535" s="228" t="str">
        <f t="shared" si="39"/>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36"/>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37"/>
        <v>0</v>
      </c>
      <c r="AB536" s="228" t="str">
        <f t="shared" si="39"/>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36"/>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37"/>
        <v>0</v>
      </c>
      <c r="AB537" s="228" t="str">
        <f t="shared" si="39"/>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36"/>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37"/>
        <v>0</v>
      </c>
      <c r="AB538" s="228" t="str">
        <f t="shared" si="39"/>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36"/>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37"/>
        <v>0</v>
      </c>
      <c r="AB539" s="228" t="str">
        <f t="shared" si="39"/>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36"/>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37"/>
        <v>0</v>
      </c>
      <c r="AB540" s="228" t="str">
        <f t="shared" si="39"/>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36"/>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37"/>
        <v>0</v>
      </c>
      <c r="AB541" s="228" t="str">
        <f t="shared" si="39"/>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36"/>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37"/>
        <v>0</v>
      </c>
      <c r="AB542" s="228" t="str">
        <f t="shared" si="39"/>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36"/>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37"/>
        <v>0</v>
      </c>
      <c r="AB543" s="228" t="str">
        <f t="shared" si="39"/>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36"/>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37"/>
        <v>0</v>
      </c>
      <c r="AB544" s="228" t="str">
        <f t="shared" si="39"/>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36"/>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37"/>
        <v>0</v>
      </c>
      <c r="AB545" s="228" t="str">
        <f t="shared" si="3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36"/>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37"/>
        <v>0</v>
      </c>
      <c r="AB546" s="228" t="str">
        <f t="shared" si="3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36"/>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37"/>
        <v>0</v>
      </c>
      <c r="AB547" s="228" t="str">
        <f t="shared" si="3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36"/>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37"/>
        <v>0</v>
      </c>
      <c r="AB548" s="228" t="str">
        <f t="shared" si="3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36"/>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37"/>
        <v>0</v>
      </c>
      <c r="AB549" s="228" t="str">
        <f t="shared" si="3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36"/>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37"/>
        <v>0</v>
      </c>
      <c r="AB550" s="228" t="str">
        <f t="shared" ref="AB550:AB580" si="4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36"/>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37"/>
        <v>0</v>
      </c>
      <c r="AB551" s="228" t="str">
        <f t="shared" si="4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36"/>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37"/>
        <v>0</v>
      </c>
      <c r="AB552" s="228" t="str">
        <f t="shared" si="4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36"/>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37"/>
        <v>0</v>
      </c>
      <c r="AB553" s="228" t="str">
        <f t="shared" si="4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36"/>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37"/>
        <v>0</v>
      </c>
      <c r="AB554" s="228" t="str">
        <f t="shared" si="4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36"/>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37"/>
        <v>0</v>
      </c>
      <c r="AB555" s="228" t="str">
        <f t="shared" si="4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36"/>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37"/>
        <v>0</v>
      </c>
      <c r="AB556" s="228" t="str">
        <f t="shared" si="4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36"/>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37"/>
        <v>0</v>
      </c>
      <c r="AB557" s="228" t="str">
        <f t="shared" si="4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36"/>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37"/>
        <v>0</v>
      </c>
      <c r="AB558" s="228" t="str">
        <f t="shared" si="4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36"/>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37"/>
        <v>0</v>
      </c>
      <c r="AB559" s="228" t="str">
        <f t="shared" si="4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36"/>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37"/>
        <v>0</v>
      </c>
      <c r="AB560" s="228" t="str">
        <f t="shared" si="4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36"/>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37"/>
        <v>0</v>
      </c>
      <c r="AB561" s="228" t="str">
        <f t="shared" si="4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36"/>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37"/>
        <v>0</v>
      </c>
      <c r="AB562" s="228" t="str">
        <f t="shared" si="4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36"/>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37"/>
        <v>0</v>
      </c>
      <c r="AB563" s="228" t="str">
        <f t="shared" si="4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36"/>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37"/>
        <v>0</v>
      </c>
      <c r="AB564" s="228" t="str">
        <f t="shared" si="4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36"/>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37"/>
        <v>0</v>
      </c>
      <c r="AB565" s="228" t="str">
        <f t="shared" si="4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36"/>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37"/>
        <v>0</v>
      </c>
      <c r="AB566" s="228" t="str">
        <f t="shared" si="4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36"/>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37"/>
        <v>0</v>
      </c>
      <c r="AB567" s="228" t="str">
        <f t="shared" si="4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36"/>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37"/>
        <v>0</v>
      </c>
      <c r="AB568" s="228" t="str">
        <f t="shared" si="4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36"/>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37"/>
        <v>0</v>
      </c>
      <c r="AB569" s="228" t="str">
        <f t="shared" si="4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36"/>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37"/>
        <v>0</v>
      </c>
      <c r="AB570" s="228" t="str">
        <f t="shared" si="4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36"/>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37"/>
        <v>0</v>
      </c>
      <c r="AB571" s="228" t="str">
        <f t="shared" si="4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36"/>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37"/>
        <v>0</v>
      </c>
      <c r="AB572" s="228" t="str">
        <f t="shared" si="4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36"/>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37"/>
        <v>0</v>
      </c>
      <c r="AB573" s="228" t="str">
        <f t="shared" si="4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36"/>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37"/>
        <v>0</v>
      </c>
      <c r="AB574" s="228" t="str">
        <f t="shared" si="4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36"/>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37"/>
        <v>0</v>
      </c>
      <c r="AB575" s="228" t="str">
        <f t="shared" si="4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36"/>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37"/>
        <v>0</v>
      </c>
      <c r="AB576" s="228" t="str">
        <f t="shared" si="4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36"/>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37"/>
        <v>0</v>
      </c>
      <c r="AB577" s="228" t="str">
        <f t="shared" si="4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36"/>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37"/>
        <v>0</v>
      </c>
      <c r="AB578" s="228" t="str">
        <f t="shared" si="4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36"/>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37"/>
        <v>0</v>
      </c>
      <c r="AB579" s="228" t="str">
        <f t="shared" si="4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36"/>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37"/>
        <v>0</v>
      </c>
      <c r="AB580" s="228" t="str">
        <f t="shared" si="4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44" ca="1" si="4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644" ca="1" si="42">IF(AND(C581="Smelter not listed",OR(LEN(D581)=0,LEN(E581)=0)),1,0)</f>
        <v>0</v>
      </c>
      <c r="AB581" s="228" t="str">
        <f t="shared" ref="AB581" si="4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41"/>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42"/>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41"/>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42"/>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41"/>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42"/>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41"/>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42"/>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41"/>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42"/>
        <v>0</v>
      </c>
      <c r="AB586" s="228" t="str">
        <f t="shared" ref="AB586" si="44">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41"/>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42"/>
        <v>0</v>
      </c>
      <c r="AB587" s="228" t="str">
        <f t="shared" ref="AB587:AB634" si="45">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41"/>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42"/>
        <v>0</v>
      </c>
      <c r="AB588" s="228" t="str">
        <f t="shared" si="45"/>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41"/>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42"/>
        <v>0</v>
      </c>
      <c r="AB589" s="228" t="str">
        <f t="shared" si="45"/>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41"/>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42"/>
        <v>0</v>
      </c>
      <c r="AB590" s="228" t="str">
        <f t="shared" si="45"/>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41"/>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42"/>
        <v>0</v>
      </c>
      <c r="AB591" s="228" t="str">
        <f t="shared" si="45"/>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41"/>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42"/>
        <v>0</v>
      </c>
      <c r="AB592" s="228" t="str">
        <f t="shared" si="45"/>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41"/>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42"/>
        <v>0</v>
      </c>
      <c r="AB593" s="228" t="str">
        <f t="shared" si="45"/>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41"/>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42"/>
        <v>0</v>
      </c>
      <c r="AB594" s="228" t="str">
        <f t="shared" si="45"/>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41"/>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42"/>
        <v>0</v>
      </c>
      <c r="AB595" s="228" t="str">
        <f t="shared" si="45"/>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41"/>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42"/>
        <v>0</v>
      </c>
      <c r="AB596" s="228" t="str">
        <f t="shared" si="45"/>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41"/>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42"/>
        <v>0</v>
      </c>
      <c r="AB597" s="228" t="str">
        <f t="shared" si="45"/>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41"/>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42"/>
        <v>0</v>
      </c>
      <c r="AB598" s="228" t="str">
        <f t="shared" si="45"/>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41"/>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42"/>
        <v>0</v>
      </c>
      <c r="AB599" s="228" t="str">
        <f t="shared" si="45"/>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41"/>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42"/>
        <v>0</v>
      </c>
      <c r="AB600" s="228" t="str">
        <f t="shared" si="45"/>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41"/>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42"/>
        <v>0</v>
      </c>
      <c r="AB601" s="228" t="str">
        <f t="shared" si="45"/>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41"/>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42"/>
        <v>0</v>
      </c>
      <c r="AB602" s="228" t="str">
        <f t="shared" si="45"/>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41"/>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42"/>
        <v>0</v>
      </c>
      <c r="AB603" s="228" t="str">
        <f t="shared" si="45"/>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41"/>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42"/>
        <v>0</v>
      </c>
      <c r="AB604" s="228" t="str">
        <f t="shared" si="45"/>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41"/>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42"/>
        <v>0</v>
      </c>
      <c r="AB605" s="228" t="str">
        <f t="shared" si="45"/>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41"/>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42"/>
        <v>0</v>
      </c>
      <c r="AB606" s="228" t="str">
        <f t="shared" si="45"/>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41"/>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42"/>
        <v>0</v>
      </c>
      <c r="AB607" s="228" t="str">
        <f t="shared" si="45"/>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41"/>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42"/>
        <v>0</v>
      </c>
      <c r="AB608" s="228" t="str">
        <f t="shared" si="45"/>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41"/>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42"/>
        <v>0</v>
      </c>
      <c r="AB609" s="228" t="str">
        <f t="shared" si="45"/>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41"/>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42"/>
        <v>0</v>
      </c>
      <c r="AB610" s="228" t="str">
        <f t="shared" si="45"/>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41"/>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42"/>
        <v>0</v>
      </c>
      <c r="AB611" s="228" t="str">
        <f t="shared" si="45"/>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41"/>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42"/>
        <v>0</v>
      </c>
      <c r="AB612" s="228" t="str">
        <f t="shared" si="45"/>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41"/>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42"/>
        <v>0</v>
      </c>
      <c r="AB613" s="228" t="str">
        <f t="shared" si="45"/>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41"/>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42"/>
        <v>0</v>
      </c>
      <c r="AB614" s="228" t="str">
        <f t="shared" si="45"/>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41"/>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42"/>
        <v>0</v>
      </c>
      <c r="AB615" s="228" t="str">
        <f t="shared" si="45"/>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41"/>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42"/>
        <v>0</v>
      </c>
      <c r="AB616" s="228" t="str">
        <f t="shared" si="45"/>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41"/>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42"/>
        <v>0</v>
      </c>
      <c r="AB617" s="228" t="str">
        <f t="shared" si="45"/>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41"/>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42"/>
        <v>0</v>
      </c>
      <c r="AB618" s="228" t="str">
        <f t="shared" si="45"/>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41"/>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42"/>
        <v>0</v>
      </c>
      <c r="AB619" s="228" t="str">
        <f t="shared" si="45"/>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41"/>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42"/>
        <v>0</v>
      </c>
      <c r="AB620" s="228" t="str">
        <f t="shared" si="45"/>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41"/>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42"/>
        <v>0</v>
      </c>
      <c r="AB621" s="228" t="str">
        <f t="shared" si="45"/>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41"/>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42"/>
        <v>0</v>
      </c>
      <c r="AB622" s="228" t="str">
        <f t="shared" si="4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41"/>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42"/>
        <v>0</v>
      </c>
      <c r="AB623" s="228" t="str">
        <f t="shared" si="4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41"/>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42"/>
        <v>0</v>
      </c>
      <c r="AB624" s="228" t="str">
        <f t="shared" si="4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41"/>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42"/>
        <v>0</v>
      </c>
      <c r="AB625" s="228" t="str">
        <f t="shared" si="4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41"/>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42"/>
        <v>0</v>
      </c>
      <c r="AB626" s="228" t="str">
        <f t="shared" si="4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41"/>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42"/>
        <v>0</v>
      </c>
      <c r="AB627" s="228" t="str">
        <f t="shared" si="4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41"/>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42"/>
        <v>0</v>
      </c>
      <c r="AB628" s="228" t="str">
        <f t="shared" si="4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41"/>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42"/>
        <v>0</v>
      </c>
      <c r="AB629" s="228" t="str">
        <f t="shared" si="4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41"/>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42"/>
        <v>0</v>
      </c>
      <c r="AB630" s="228" t="str">
        <f t="shared" si="4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41"/>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42"/>
        <v>0</v>
      </c>
      <c r="AB631" s="228" t="str">
        <f t="shared" si="4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41"/>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42"/>
        <v>0</v>
      </c>
      <c r="AB632" s="228" t="str">
        <f t="shared" si="4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41"/>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42"/>
        <v>0</v>
      </c>
      <c r="AB633" s="228" t="str">
        <f t="shared" si="4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41"/>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42"/>
        <v>0</v>
      </c>
      <c r="AB634" s="228" t="str">
        <f t="shared" si="4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41"/>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42"/>
        <v>0</v>
      </c>
      <c r="AB635" s="228" t="str">
        <f t="shared" ref="AB635" si="46">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41"/>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42"/>
        <v>0</v>
      </c>
      <c r="AB636" s="228" t="str">
        <f t="shared" ref="AB636:AB667" si="47">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41"/>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42"/>
        <v>0</v>
      </c>
      <c r="AB637" s="228" t="str">
        <f t="shared" si="47"/>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41"/>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42"/>
        <v>0</v>
      </c>
      <c r="AB638" s="228" t="str">
        <f t="shared" si="47"/>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41"/>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42"/>
        <v>0</v>
      </c>
      <c r="AB639" s="228" t="str">
        <f t="shared" si="47"/>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41"/>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42"/>
        <v>0</v>
      </c>
      <c r="AB640" s="228" t="str">
        <f t="shared" si="47"/>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41"/>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42"/>
        <v>0</v>
      </c>
      <c r="AB641" s="228" t="str">
        <f t="shared" si="47"/>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41"/>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42"/>
        <v>0</v>
      </c>
      <c r="AB642" s="228" t="str">
        <f t="shared" si="47"/>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41"/>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42"/>
        <v>0</v>
      </c>
      <c r="AB643" s="228" t="str">
        <f t="shared" si="47"/>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41"/>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42"/>
        <v>0</v>
      </c>
      <c r="AB644" s="228" t="str">
        <f t="shared" si="47"/>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ref="S645:S708" ca="1" si="48">IF(B645="","",IF(ISERROR(MATCH($E645,CL,0)),"Unknown",INDIRECT("'C'!$A$"&amp;MATCH($E645,CL,0)+1)))</f>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ref="X645:X708" ca="1" si="49">IF(AND(C645="Smelter not listed",OR(LEN(D645)=0,LEN(E645)=0)),1,0)</f>
        <v>0</v>
      </c>
      <c r="AB645" s="228" t="str">
        <f t="shared" si="47"/>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48"/>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49"/>
        <v>0</v>
      </c>
      <c r="AB646" s="228" t="str">
        <f t="shared" si="47"/>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48"/>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49"/>
        <v>0</v>
      </c>
      <c r="AB647" s="228" t="str">
        <f t="shared" si="47"/>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48"/>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49"/>
        <v>0</v>
      </c>
      <c r="AB648" s="228" t="str">
        <f t="shared" si="47"/>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48"/>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49"/>
        <v>0</v>
      </c>
      <c r="AB649" s="228" t="str">
        <f t="shared" si="47"/>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48"/>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49"/>
        <v>0</v>
      </c>
      <c r="AB650" s="228" t="str">
        <f t="shared" si="47"/>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48"/>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49"/>
        <v>0</v>
      </c>
      <c r="AB651" s="228" t="str">
        <f t="shared" si="47"/>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48"/>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49"/>
        <v>0</v>
      </c>
      <c r="AB652" s="228" t="str">
        <f t="shared" si="47"/>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48"/>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49"/>
        <v>0</v>
      </c>
      <c r="AB653" s="228" t="str">
        <f t="shared" si="47"/>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48"/>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49"/>
        <v>0</v>
      </c>
      <c r="AB654" s="228" t="str">
        <f t="shared" si="47"/>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48"/>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49"/>
        <v>0</v>
      </c>
      <c r="AB655" s="228" t="str">
        <f t="shared" si="47"/>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48"/>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49"/>
        <v>0</v>
      </c>
      <c r="AB656" s="228" t="str">
        <f t="shared" si="47"/>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48"/>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49"/>
        <v>0</v>
      </c>
      <c r="AB657" s="228" t="str">
        <f t="shared" si="47"/>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48"/>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49"/>
        <v>0</v>
      </c>
      <c r="AB658" s="228" t="str">
        <f t="shared" si="47"/>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48"/>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49"/>
        <v>0</v>
      </c>
      <c r="AB659" s="228" t="str">
        <f t="shared" si="47"/>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48"/>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49"/>
        <v>0</v>
      </c>
      <c r="AB660" s="228" t="str">
        <f t="shared" si="47"/>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48"/>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49"/>
        <v>0</v>
      </c>
      <c r="AB661" s="228" t="str">
        <f t="shared" si="47"/>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48"/>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49"/>
        <v>0</v>
      </c>
      <c r="AB662" s="228" t="str">
        <f t="shared" si="47"/>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48"/>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49"/>
        <v>0</v>
      </c>
      <c r="AB663" s="228" t="str">
        <f t="shared" si="4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48"/>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49"/>
        <v>0</v>
      </c>
      <c r="AB664" s="228" t="str">
        <f t="shared" si="4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48"/>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49"/>
        <v>0</v>
      </c>
      <c r="AB665" s="228" t="str">
        <f t="shared" si="4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48"/>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49"/>
        <v>0</v>
      </c>
      <c r="AB666" s="228" t="str">
        <f t="shared" si="4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48"/>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49"/>
        <v>0</v>
      </c>
      <c r="AB667" s="228" t="str">
        <f t="shared" si="4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48"/>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49"/>
        <v>0</v>
      </c>
      <c r="AB668" s="228" t="str">
        <f t="shared" ref="AB668:AB698" si="50">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48"/>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49"/>
        <v>0</v>
      </c>
      <c r="AB669" s="228" t="str">
        <f t="shared" si="50"/>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48"/>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49"/>
        <v>0</v>
      </c>
      <c r="AB670" s="228" t="str">
        <f t="shared" si="50"/>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48"/>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49"/>
        <v>0</v>
      </c>
      <c r="AB671" s="228" t="str">
        <f t="shared" si="50"/>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48"/>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49"/>
        <v>0</v>
      </c>
      <c r="AB672" s="228" t="str">
        <f t="shared" si="50"/>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48"/>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49"/>
        <v>0</v>
      </c>
      <c r="AB673" s="228" t="str">
        <f t="shared" si="50"/>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48"/>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49"/>
        <v>0</v>
      </c>
      <c r="AB674" s="228" t="str">
        <f t="shared" si="50"/>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48"/>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49"/>
        <v>0</v>
      </c>
      <c r="AB675" s="228" t="str">
        <f t="shared" si="50"/>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48"/>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49"/>
        <v>0</v>
      </c>
      <c r="AB676" s="228" t="str">
        <f t="shared" si="50"/>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48"/>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49"/>
        <v>0</v>
      </c>
      <c r="AB677" s="228" t="str">
        <f t="shared" si="50"/>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48"/>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49"/>
        <v>0</v>
      </c>
      <c r="AB678" s="228" t="str">
        <f t="shared" si="50"/>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48"/>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49"/>
        <v>0</v>
      </c>
      <c r="AB679" s="228" t="str">
        <f t="shared" si="50"/>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48"/>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49"/>
        <v>0</v>
      </c>
      <c r="AB680" s="228" t="str">
        <f t="shared" si="50"/>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48"/>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49"/>
        <v>0</v>
      </c>
      <c r="AB681" s="228" t="str">
        <f t="shared" si="50"/>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48"/>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49"/>
        <v>0</v>
      </c>
      <c r="AB682" s="228" t="str">
        <f t="shared" si="50"/>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48"/>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49"/>
        <v>0</v>
      </c>
      <c r="AB683" s="228" t="str">
        <f t="shared" si="50"/>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48"/>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49"/>
        <v>0</v>
      </c>
      <c r="AB684" s="228" t="str">
        <f t="shared" si="50"/>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48"/>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49"/>
        <v>0</v>
      </c>
      <c r="AB685" s="228" t="str">
        <f t="shared" si="50"/>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48"/>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49"/>
        <v>0</v>
      </c>
      <c r="AB686" s="228" t="str">
        <f t="shared" si="50"/>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48"/>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49"/>
        <v>0</v>
      </c>
      <c r="AB687" s="228" t="str">
        <f t="shared" si="50"/>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48"/>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49"/>
        <v>0</v>
      </c>
      <c r="AB688" s="228" t="str">
        <f t="shared" si="50"/>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48"/>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49"/>
        <v>0</v>
      </c>
      <c r="AB689" s="228" t="str">
        <f t="shared" si="50"/>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48"/>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49"/>
        <v>0</v>
      </c>
      <c r="AB690" s="228" t="str">
        <f t="shared" si="50"/>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48"/>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49"/>
        <v>0</v>
      </c>
      <c r="AB691" s="228" t="str">
        <f t="shared" si="50"/>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48"/>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49"/>
        <v>0</v>
      </c>
      <c r="AB692" s="228" t="str">
        <f t="shared" si="50"/>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48"/>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49"/>
        <v>0</v>
      </c>
      <c r="AB693" s="228" t="str">
        <f t="shared" si="50"/>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48"/>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49"/>
        <v>0</v>
      </c>
      <c r="AB694" s="228" t="str">
        <f t="shared" si="50"/>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48"/>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49"/>
        <v>0</v>
      </c>
      <c r="AB695" s="228" t="str">
        <f t="shared" si="50"/>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48"/>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49"/>
        <v>0</v>
      </c>
      <c r="AB696" s="228" t="str">
        <f t="shared" si="50"/>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48"/>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49"/>
        <v>0</v>
      </c>
      <c r="AB697" s="228" t="str">
        <f t="shared" si="50"/>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48"/>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49"/>
        <v>0</v>
      </c>
      <c r="AB698" s="228" t="str">
        <f t="shared" si="50"/>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48"/>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49"/>
        <v>0</v>
      </c>
      <c r="AB699" s="228" t="str">
        <f t="shared" ref="AB699" si="5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48"/>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49"/>
        <v>0</v>
      </c>
      <c r="AB700" s="228" t="str">
        <f t="shared" ref="AB700:AB731" si="52">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48"/>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49"/>
        <v>0</v>
      </c>
      <c r="AB701" s="228" t="str">
        <f t="shared" si="52"/>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48"/>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49"/>
        <v>0</v>
      </c>
      <c r="AB702" s="228" t="str">
        <f t="shared" si="52"/>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48"/>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49"/>
        <v>0</v>
      </c>
      <c r="AB703" s="228" t="str">
        <f t="shared" si="52"/>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48"/>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49"/>
        <v>0</v>
      </c>
      <c r="AB704" s="228" t="str">
        <f t="shared" si="52"/>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48"/>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49"/>
        <v>0</v>
      </c>
      <c r="AB705" s="228" t="str">
        <f t="shared" si="52"/>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48"/>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49"/>
        <v>0</v>
      </c>
      <c r="AB706" s="228" t="str">
        <f t="shared" si="52"/>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48"/>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49"/>
        <v>0</v>
      </c>
      <c r="AB707" s="228" t="str">
        <f t="shared" si="52"/>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48"/>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49"/>
        <v>0</v>
      </c>
      <c r="AB708" s="228" t="str">
        <f t="shared" si="52"/>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ref="S709:S772" ca="1" si="53">IF(B709="","",IF(ISERROR(MATCH($E709,CL,0)),"Unknown",INDIRECT("'C'!$A$"&amp;MATCH($E709,CL,0)+1)))</f>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ref="X709:X772" ca="1" si="54">IF(AND(C709="Smelter not listed",OR(LEN(D709)=0,LEN(E709)=0)),1,0)</f>
        <v>0</v>
      </c>
      <c r="AB709" s="228" t="str">
        <f t="shared" si="52"/>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53"/>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54"/>
        <v>0</v>
      </c>
      <c r="AB710" s="228" t="str">
        <f t="shared" si="52"/>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53"/>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54"/>
        <v>0</v>
      </c>
      <c r="AB711" s="228" t="str">
        <f t="shared" si="52"/>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53"/>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54"/>
        <v>0</v>
      </c>
      <c r="AB712" s="228" t="str">
        <f t="shared" si="52"/>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53"/>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54"/>
        <v>0</v>
      </c>
      <c r="AB713" s="228" t="str">
        <f t="shared" si="52"/>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53"/>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54"/>
        <v>0</v>
      </c>
      <c r="AB714" s="228" t="str">
        <f t="shared" si="52"/>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53"/>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54"/>
        <v>0</v>
      </c>
      <c r="AB715" s="228" t="str">
        <f t="shared" si="52"/>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53"/>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54"/>
        <v>0</v>
      </c>
      <c r="AB716" s="228" t="str">
        <f t="shared" si="52"/>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53"/>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54"/>
        <v>0</v>
      </c>
      <c r="AB717" s="228" t="str">
        <f t="shared" si="52"/>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53"/>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54"/>
        <v>0</v>
      </c>
      <c r="AB718" s="228" t="str">
        <f t="shared" si="52"/>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53"/>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54"/>
        <v>0</v>
      </c>
      <c r="AB719" s="228" t="str">
        <f t="shared" si="52"/>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53"/>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54"/>
        <v>0</v>
      </c>
      <c r="AB720" s="228" t="str">
        <f t="shared" si="52"/>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53"/>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54"/>
        <v>0</v>
      </c>
      <c r="AB721" s="228" t="str">
        <f t="shared" si="52"/>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53"/>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54"/>
        <v>0</v>
      </c>
      <c r="AB722" s="228" t="str">
        <f t="shared" si="52"/>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53"/>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54"/>
        <v>0</v>
      </c>
      <c r="AB723" s="228" t="str">
        <f t="shared" si="52"/>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53"/>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54"/>
        <v>0</v>
      </c>
      <c r="AB724" s="228" t="str">
        <f t="shared" si="52"/>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53"/>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54"/>
        <v>0</v>
      </c>
      <c r="AB725" s="228" t="str">
        <f t="shared" si="52"/>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53"/>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54"/>
        <v>0</v>
      </c>
      <c r="AB726" s="228" t="str">
        <f t="shared" si="52"/>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53"/>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54"/>
        <v>0</v>
      </c>
      <c r="AB727" s="228" t="str">
        <f t="shared" si="52"/>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53"/>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54"/>
        <v>0</v>
      </c>
      <c r="AB728" s="228" t="str">
        <f t="shared" si="52"/>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53"/>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54"/>
        <v>0</v>
      </c>
      <c r="AB729" s="228" t="str">
        <f t="shared" si="52"/>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53"/>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54"/>
        <v>0</v>
      </c>
      <c r="AB730" s="228" t="str">
        <f t="shared" si="52"/>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53"/>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54"/>
        <v>0</v>
      </c>
      <c r="AB731" s="228" t="str">
        <f t="shared" si="52"/>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53"/>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54"/>
        <v>0</v>
      </c>
      <c r="AB732" s="228" t="str">
        <f t="shared" ref="AB732:AB762" si="55">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53"/>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54"/>
        <v>0</v>
      </c>
      <c r="AB733" s="228" t="str">
        <f t="shared" si="55"/>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53"/>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54"/>
        <v>0</v>
      </c>
      <c r="AB734" s="228" t="str">
        <f t="shared" si="55"/>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53"/>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54"/>
        <v>0</v>
      </c>
      <c r="AB735" s="228" t="str">
        <f t="shared" si="55"/>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53"/>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54"/>
        <v>0</v>
      </c>
      <c r="AB736" s="228" t="str">
        <f t="shared" si="55"/>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53"/>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54"/>
        <v>0</v>
      </c>
      <c r="AB737" s="228" t="str">
        <f t="shared" si="55"/>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53"/>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54"/>
        <v>0</v>
      </c>
      <c r="AB738" s="228" t="str">
        <f t="shared" si="55"/>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53"/>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54"/>
        <v>0</v>
      </c>
      <c r="AB739" s="228" t="str">
        <f t="shared" si="55"/>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53"/>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54"/>
        <v>0</v>
      </c>
      <c r="AB740" s="228" t="str">
        <f t="shared" si="55"/>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53"/>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54"/>
        <v>0</v>
      </c>
      <c r="AB741" s="228" t="str">
        <f t="shared" si="55"/>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53"/>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54"/>
        <v>0</v>
      </c>
      <c r="AB742" s="228" t="str">
        <f t="shared" si="55"/>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53"/>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54"/>
        <v>0</v>
      </c>
      <c r="AB743" s="228" t="str">
        <f t="shared" si="55"/>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53"/>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54"/>
        <v>0</v>
      </c>
      <c r="AB744" s="228" t="str">
        <f t="shared" si="55"/>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53"/>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54"/>
        <v>0</v>
      </c>
      <c r="AB745" s="228" t="str">
        <f t="shared" si="55"/>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53"/>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54"/>
        <v>0</v>
      </c>
      <c r="AB746" s="228" t="str">
        <f t="shared" si="55"/>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53"/>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54"/>
        <v>0</v>
      </c>
      <c r="AB747" s="228" t="str">
        <f t="shared" si="55"/>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53"/>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54"/>
        <v>0</v>
      </c>
      <c r="AB748" s="228" t="str">
        <f t="shared" si="55"/>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53"/>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54"/>
        <v>0</v>
      </c>
      <c r="AB749" s="228" t="str">
        <f t="shared" si="55"/>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53"/>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54"/>
        <v>0</v>
      </c>
      <c r="AB750" s="228" t="str">
        <f t="shared" si="55"/>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53"/>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54"/>
        <v>0</v>
      </c>
      <c r="AB751" s="228" t="str">
        <f t="shared" si="55"/>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53"/>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54"/>
        <v>0</v>
      </c>
      <c r="AB752" s="228" t="str">
        <f t="shared" si="55"/>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53"/>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54"/>
        <v>0</v>
      </c>
      <c r="AB753" s="228" t="str">
        <f t="shared" si="55"/>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53"/>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54"/>
        <v>0</v>
      </c>
      <c r="AB754" s="228" t="str">
        <f t="shared" si="55"/>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53"/>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54"/>
        <v>0</v>
      </c>
      <c r="AB755" s="228" t="str">
        <f t="shared" si="55"/>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53"/>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54"/>
        <v>0</v>
      </c>
      <c r="AB756" s="228" t="str">
        <f t="shared" si="55"/>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53"/>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54"/>
        <v>0</v>
      </c>
      <c r="AB757" s="228" t="str">
        <f t="shared" si="55"/>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53"/>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54"/>
        <v>0</v>
      </c>
      <c r="AB758" s="228" t="str">
        <f t="shared" si="55"/>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53"/>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54"/>
        <v>0</v>
      </c>
      <c r="AB759" s="228" t="str">
        <f t="shared" si="55"/>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53"/>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54"/>
        <v>0</v>
      </c>
      <c r="AB760" s="228" t="str">
        <f t="shared" si="55"/>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53"/>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54"/>
        <v>0</v>
      </c>
      <c r="AB761" s="228" t="str">
        <f t="shared" si="55"/>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53"/>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54"/>
        <v>0</v>
      </c>
      <c r="AB762" s="228" t="str">
        <f t="shared" si="55"/>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53"/>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54"/>
        <v>0</v>
      </c>
      <c r="AB763" s="228" t="str">
        <f t="shared" ref="AB763" si="56">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53"/>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54"/>
        <v>0</v>
      </c>
      <c r="AB764" s="228" t="str">
        <f t="shared" ref="AB764:AB795" si="57">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53"/>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54"/>
        <v>0</v>
      </c>
      <c r="AB765" s="228" t="str">
        <f t="shared" si="5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53"/>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54"/>
        <v>0</v>
      </c>
      <c r="AB766" s="228" t="str">
        <f t="shared" si="5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53"/>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54"/>
        <v>0</v>
      </c>
      <c r="AB767" s="228" t="str">
        <f t="shared" si="5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53"/>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54"/>
        <v>0</v>
      </c>
      <c r="AB768" s="228" t="str">
        <f t="shared" si="5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53"/>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54"/>
        <v>0</v>
      </c>
      <c r="AB769" s="228" t="str">
        <f t="shared" si="5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53"/>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54"/>
        <v>0</v>
      </c>
      <c r="AB770" s="228" t="str">
        <f t="shared" si="5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53"/>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54"/>
        <v>0</v>
      </c>
      <c r="AB771" s="228" t="str">
        <f t="shared" si="5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53"/>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54"/>
        <v>0</v>
      </c>
      <c r="AB772" s="228" t="str">
        <f t="shared" si="5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ref="S773:S836" ca="1" si="58">IF(B773="","",IF(ISERROR(MATCH($E773,CL,0)),"Unknown",INDIRECT("'C'!$A$"&amp;MATCH($E773,CL,0)+1)))</f>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ref="X773:X836" ca="1" si="59">IF(AND(C773="Smelter not listed",OR(LEN(D773)=0,LEN(E773)=0)),1,0)</f>
        <v>0</v>
      </c>
      <c r="AB773" s="228" t="str">
        <f t="shared" si="5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5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59"/>
        <v>0</v>
      </c>
      <c r="AB774" s="228" t="str">
        <f t="shared" si="5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58"/>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59"/>
        <v>0</v>
      </c>
      <c r="AB775" s="228" t="str">
        <f t="shared" si="5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58"/>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59"/>
        <v>0</v>
      </c>
      <c r="AB776" s="228" t="str">
        <f t="shared" si="5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58"/>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59"/>
        <v>0</v>
      </c>
      <c r="AB777" s="228" t="str">
        <f t="shared" si="5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58"/>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59"/>
        <v>0</v>
      </c>
      <c r="AB778" s="228" t="str">
        <f t="shared" si="5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58"/>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59"/>
        <v>0</v>
      </c>
      <c r="AB779" s="228" t="str">
        <f t="shared" si="5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58"/>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59"/>
        <v>0</v>
      </c>
      <c r="AB780" s="228" t="str">
        <f t="shared" si="5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58"/>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59"/>
        <v>0</v>
      </c>
      <c r="AB781" s="228" t="str">
        <f t="shared" si="5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58"/>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59"/>
        <v>0</v>
      </c>
      <c r="AB782" s="228" t="str">
        <f t="shared" si="5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58"/>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59"/>
        <v>0</v>
      </c>
      <c r="AB783" s="228" t="str">
        <f t="shared" si="5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58"/>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59"/>
        <v>0</v>
      </c>
      <c r="AB784" s="228" t="str">
        <f t="shared" si="5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58"/>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59"/>
        <v>0</v>
      </c>
      <c r="AB785" s="228" t="str">
        <f t="shared" si="5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58"/>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59"/>
        <v>0</v>
      </c>
      <c r="AB786" s="228" t="str">
        <f t="shared" si="5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58"/>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59"/>
        <v>0</v>
      </c>
      <c r="AB787" s="228" t="str">
        <f t="shared" si="5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58"/>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59"/>
        <v>0</v>
      </c>
      <c r="AB788" s="228" t="str">
        <f t="shared" si="57"/>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58"/>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59"/>
        <v>0</v>
      </c>
      <c r="AB789" s="228" t="str">
        <f t="shared" si="57"/>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58"/>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59"/>
        <v>0</v>
      </c>
      <c r="AB790" s="228" t="str">
        <f t="shared" si="57"/>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58"/>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59"/>
        <v>0</v>
      </c>
      <c r="AB791" s="228" t="str">
        <f t="shared" si="57"/>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58"/>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59"/>
        <v>0</v>
      </c>
      <c r="AB792" s="228" t="str">
        <f t="shared" si="57"/>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58"/>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59"/>
        <v>0</v>
      </c>
      <c r="AB793" s="228" t="str">
        <f t="shared" si="57"/>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58"/>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59"/>
        <v>0</v>
      </c>
      <c r="AB794" s="228" t="str">
        <f t="shared" si="57"/>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58"/>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59"/>
        <v>0</v>
      </c>
      <c r="AB795" s="228" t="str">
        <f t="shared" si="57"/>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58"/>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59"/>
        <v>0</v>
      </c>
      <c r="AB796" s="228" t="str">
        <f t="shared" ref="AB796:AB826" si="60">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58"/>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59"/>
        <v>0</v>
      </c>
      <c r="AB797" s="228" t="str">
        <f t="shared" si="6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58"/>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59"/>
        <v>0</v>
      </c>
      <c r="AB798" s="228" t="str">
        <f t="shared" si="6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58"/>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59"/>
        <v>0</v>
      </c>
      <c r="AB799" s="228" t="str">
        <f t="shared" si="6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58"/>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59"/>
        <v>0</v>
      </c>
      <c r="AB800" s="228" t="str">
        <f t="shared" si="6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58"/>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59"/>
        <v>0</v>
      </c>
      <c r="AB801" s="228" t="str">
        <f t="shared" si="6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58"/>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59"/>
        <v>0</v>
      </c>
      <c r="AB802" s="228" t="str">
        <f t="shared" si="6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58"/>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59"/>
        <v>0</v>
      </c>
      <c r="AB803" s="228" t="str">
        <f t="shared" si="6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58"/>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59"/>
        <v>0</v>
      </c>
      <c r="AB804" s="228" t="str">
        <f t="shared" si="6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58"/>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59"/>
        <v>0</v>
      </c>
      <c r="AB805" s="228" t="str">
        <f t="shared" si="6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58"/>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59"/>
        <v>0</v>
      </c>
      <c r="AB806" s="228" t="str">
        <f t="shared" si="6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58"/>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59"/>
        <v>0</v>
      </c>
      <c r="AB807" s="228" t="str">
        <f t="shared" si="6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58"/>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59"/>
        <v>0</v>
      </c>
      <c r="AB808" s="228" t="str">
        <f t="shared" si="6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58"/>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59"/>
        <v>0</v>
      </c>
      <c r="AB809" s="228" t="str">
        <f t="shared" si="6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58"/>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59"/>
        <v>0</v>
      </c>
      <c r="AB810" s="228" t="str">
        <f t="shared" si="6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58"/>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59"/>
        <v>0</v>
      </c>
      <c r="AB811" s="228" t="str">
        <f t="shared" si="6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58"/>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59"/>
        <v>0</v>
      </c>
      <c r="AB812" s="228" t="str">
        <f t="shared" si="6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58"/>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59"/>
        <v>0</v>
      </c>
      <c r="AB813" s="228" t="str">
        <f t="shared" si="6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58"/>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59"/>
        <v>0</v>
      </c>
      <c r="AB814" s="228" t="str">
        <f t="shared" si="6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58"/>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59"/>
        <v>0</v>
      </c>
      <c r="AB815" s="228" t="str">
        <f t="shared" si="6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58"/>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59"/>
        <v>0</v>
      </c>
      <c r="AB816" s="228" t="str">
        <f t="shared" si="6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58"/>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59"/>
        <v>0</v>
      </c>
      <c r="AB817" s="228" t="str">
        <f t="shared" si="6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58"/>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59"/>
        <v>0</v>
      </c>
      <c r="AB818" s="228" t="str">
        <f t="shared" si="6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58"/>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59"/>
        <v>0</v>
      </c>
      <c r="AB819" s="228" t="str">
        <f t="shared" si="60"/>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58"/>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59"/>
        <v>0</v>
      </c>
      <c r="AB820" s="228" t="str">
        <f t="shared" si="60"/>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58"/>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59"/>
        <v>0</v>
      </c>
      <c r="AB821" s="228" t="str">
        <f t="shared" si="60"/>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58"/>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59"/>
        <v>0</v>
      </c>
      <c r="AB822" s="228" t="str">
        <f t="shared" si="60"/>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58"/>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59"/>
        <v>0</v>
      </c>
      <c r="AB823" s="228" t="str">
        <f t="shared" si="60"/>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58"/>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59"/>
        <v>0</v>
      </c>
      <c r="AB824" s="228" t="str">
        <f t="shared" si="60"/>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58"/>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59"/>
        <v>0</v>
      </c>
      <c r="AB825" s="228" t="str">
        <f t="shared" si="60"/>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58"/>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59"/>
        <v>0</v>
      </c>
      <c r="AB826" s="228" t="str">
        <f t="shared" si="60"/>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58"/>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59"/>
        <v>0</v>
      </c>
      <c r="AB827" s="228" t="str">
        <f t="shared" ref="AB827" si="6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58"/>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59"/>
        <v>0</v>
      </c>
      <c r="AB828" s="228" t="str">
        <f t="shared" ref="AB828:AB859" si="6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5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59"/>
        <v>0</v>
      </c>
      <c r="AB829" s="228" t="str">
        <f t="shared" si="6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5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59"/>
        <v>0</v>
      </c>
      <c r="AB830" s="228" t="str">
        <f t="shared" si="6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5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59"/>
        <v>0</v>
      </c>
      <c r="AB831" s="228" t="str">
        <f t="shared" si="6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5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59"/>
        <v>0</v>
      </c>
      <c r="AB832" s="228" t="str">
        <f t="shared" si="6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5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59"/>
        <v>0</v>
      </c>
      <c r="AB833" s="228" t="str">
        <f t="shared" si="6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5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59"/>
        <v>0</v>
      </c>
      <c r="AB834" s="228" t="str">
        <f t="shared" si="6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5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59"/>
        <v>0</v>
      </c>
      <c r="AB835" s="228" t="str">
        <f t="shared" si="6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5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59"/>
        <v>0</v>
      </c>
      <c r="AB836" s="228" t="str">
        <f t="shared" si="6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ref="S837:S900" ca="1" si="63">IF(B837="","",IF(ISERROR(MATCH($E837,CL,0)),"Unknown",INDIRECT("'C'!$A$"&amp;MATCH($E837,CL,0)+1)))</f>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ref="X837:X900" ca="1" si="64">IF(AND(C837="Smelter not listed",OR(LEN(D837)=0,LEN(E837)=0)),1,0)</f>
        <v>0</v>
      </c>
      <c r="AB837" s="228" t="str">
        <f t="shared" si="6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63"/>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64"/>
        <v>0</v>
      </c>
      <c r="AB838" s="228" t="str">
        <f t="shared" si="6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63"/>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64"/>
        <v>0</v>
      </c>
      <c r="AB839" s="228" t="str">
        <f t="shared" si="6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63"/>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64"/>
        <v>0</v>
      </c>
      <c r="AB840" s="228" t="str">
        <f t="shared" si="6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63"/>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64"/>
        <v>0</v>
      </c>
      <c r="AB841" s="228" t="str">
        <f t="shared" si="6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63"/>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64"/>
        <v>0</v>
      </c>
      <c r="AB842" s="228" t="str">
        <f t="shared" si="6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63"/>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64"/>
        <v>0</v>
      </c>
      <c r="AB843" s="228" t="str">
        <f t="shared" si="6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63"/>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64"/>
        <v>0</v>
      </c>
      <c r="AB844" s="228" t="str">
        <f t="shared" si="6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63"/>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64"/>
        <v>0</v>
      </c>
      <c r="AB845" s="228" t="str">
        <f t="shared" si="6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6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64"/>
        <v>0</v>
      </c>
      <c r="AB846" s="228" t="str">
        <f t="shared" si="6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6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64"/>
        <v>0</v>
      </c>
      <c r="AB847" s="228" t="str">
        <f t="shared" si="6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6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64"/>
        <v>0</v>
      </c>
      <c r="AB848" s="228" t="str">
        <f t="shared" si="6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6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64"/>
        <v>0</v>
      </c>
      <c r="AB849" s="228" t="str">
        <f t="shared" si="6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6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64"/>
        <v>0</v>
      </c>
      <c r="AB850" s="228" t="str">
        <f t="shared" si="6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6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64"/>
        <v>0</v>
      </c>
      <c r="AB851" s="228" t="str">
        <f t="shared" si="6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6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64"/>
        <v>0</v>
      </c>
      <c r="AB852" s="228" t="str">
        <f t="shared" si="6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6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64"/>
        <v>0</v>
      </c>
      <c r="AB853" s="228" t="str">
        <f t="shared" si="6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6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64"/>
        <v>0</v>
      </c>
      <c r="AB854" s="228" t="str">
        <f t="shared" si="6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6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64"/>
        <v>0</v>
      </c>
      <c r="AB855" s="228" t="str">
        <f t="shared" si="6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6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64"/>
        <v>0</v>
      </c>
      <c r="AB856" s="228" t="str">
        <f t="shared" si="6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6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64"/>
        <v>0</v>
      </c>
      <c r="AB857" s="228" t="str">
        <f t="shared" si="6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6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64"/>
        <v>0</v>
      </c>
      <c r="AB858" s="228" t="str">
        <f t="shared" si="6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6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64"/>
        <v>0</v>
      </c>
      <c r="AB859" s="228" t="str">
        <f t="shared" si="6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6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64"/>
        <v>0</v>
      </c>
      <c r="AB860" s="228" t="str">
        <f t="shared" ref="AB860:AB890" si="6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6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64"/>
        <v>0</v>
      </c>
      <c r="AB861" s="228" t="str">
        <f t="shared" si="6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6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64"/>
        <v>0</v>
      </c>
      <c r="AB862" s="228" t="str">
        <f t="shared" si="6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6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64"/>
        <v>0</v>
      </c>
      <c r="AB863" s="228" t="str">
        <f t="shared" si="6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6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64"/>
        <v>0</v>
      </c>
      <c r="AB864" s="228" t="str">
        <f t="shared" si="6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6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64"/>
        <v>0</v>
      </c>
      <c r="AB865" s="228" t="str">
        <f t="shared" si="6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6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64"/>
        <v>0</v>
      </c>
      <c r="AB866" s="228" t="str">
        <f t="shared" si="6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6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64"/>
        <v>0</v>
      </c>
      <c r="AB867" s="228" t="str">
        <f t="shared" si="6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6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64"/>
        <v>0</v>
      </c>
      <c r="AB868" s="228" t="str">
        <f t="shared" si="6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6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64"/>
        <v>0</v>
      </c>
      <c r="AB869" s="228" t="str">
        <f t="shared" si="6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6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64"/>
        <v>0</v>
      </c>
      <c r="AB870" s="228" t="str">
        <f t="shared" si="6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6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64"/>
        <v>0</v>
      </c>
      <c r="AB871" s="228" t="str">
        <f t="shared" si="6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6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64"/>
        <v>0</v>
      </c>
      <c r="AB872" s="228" t="str">
        <f t="shared" si="6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6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64"/>
        <v>0</v>
      </c>
      <c r="AB873" s="228" t="str">
        <f t="shared" si="6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6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64"/>
        <v>0</v>
      </c>
      <c r="AB874" s="228" t="str">
        <f t="shared" si="6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6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64"/>
        <v>0</v>
      </c>
      <c r="AB875" s="228" t="str">
        <f t="shared" si="6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6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64"/>
        <v>0</v>
      </c>
      <c r="AB876" s="228" t="str">
        <f t="shared" si="6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6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64"/>
        <v>0</v>
      </c>
      <c r="AB877" s="228" t="str">
        <f t="shared" si="6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6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64"/>
        <v>0</v>
      </c>
      <c r="AB878" s="228" t="str">
        <f t="shared" si="6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6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64"/>
        <v>0</v>
      </c>
      <c r="AB879" s="228" t="str">
        <f t="shared" si="6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6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64"/>
        <v>0</v>
      </c>
      <c r="AB880" s="228" t="str">
        <f t="shared" si="6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6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64"/>
        <v>0</v>
      </c>
      <c r="AB881" s="228" t="str">
        <f t="shared" si="6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6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64"/>
        <v>0</v>
      </c>
      <c r="AB882" s="228" t="str">
        <f t="shared" si="6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6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64"/>
        <v>0</v>
      </c>
      <c r="AB883" s="228" t="str">
        <f t="shared" si="6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6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64"/>
        <v>0</v>
      </c>
      <c r="AB884" s="228" t="str">
        <f t="shared" si="6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6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64"/>
        <v>0</v>
      </c>
      <c r="AB885" s="228" t="str">
        <f t="shared" si="6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6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64"/>
        <v>0</v>
      </c>
      <c r="AB886" s="228" t="str">
        <f t="shared" si="6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6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64"/>
        <v>0</v>
      </c>
      <c r="AB887" s="228" t="str">
        <f t="shared" si="6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6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64"/>
        <v>0</v>
      </c>
      <c r="AB888" s="228" t="str">
        <f t="shared" si="6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6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64"/>
        <v>0</v>
      </c>
      <c r="AB889" s="228" t="str">
        <f t="shared" si="6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6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64"/>
        <v>0</v>
      </c>
      <c r="AB890" s="228" t="str">
        <f t="shared" si="6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63"/>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64"/>
        <v>0</v>
      </c>
      <c r="AB891" s="228" t="str">
        <f t="shared" ref="AB891" si="66">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63"/>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64"/>
        <v>0</v>
      </c>
      <c r="AB892" s="228" t="str">
        <f t="shared" ref="AB892:AB923" si="67">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63"/>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64"/>
        <v>0</v>
      </c>
      <c r="AB893" s="228" t="str">
        <f t="shared" si="67"/>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63"/>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64"/>
        <v>0</v>
      </c>
      <c r="AB894" s="228" t="str">
        <f t="shared" si="67"/>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63"/>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64"/>
        <v>0</v>
      </c>
      <c r="AB895" s="228" t="str">
        <f t="shared" si="67"/>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63"/>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64"/>
        <v>0</v>
      </c>
      <c r="AB896" s="228" t="str">
        <f t="shared" si="67"/>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63"/>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64"/>
        <v>0</v>
      </c>
      <c r="AB897" s="228" t="str">
        <f t="shared" si="67"/>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63"/>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64"/>
        <v>0</v>
      </c>
      <c r="AB898" s="228" t="str">
        <f t="shared" si="67"/>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63"/>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64"/>
        <v>0</v>
      </c>
      <c r="AB899" s="228" t="str">
        <f t="shared" si="67"/>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63"/>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64"/>
        <v>0</v>
      </c>
      <c r="AB900" s="228" t="str">
        <f t="shared" si="67"/>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ref="S901:S964" ca="1" si="68">IF(B901="","",IF(ISERROR(MATCH($E901,CL,0)),"Unknown",INDIRECT("'C'!$A$"&amp;MATCH($E901,CL,0)+1)))</f>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ref="X901:X964" ca="1" si="69">IF(AND(C901="Smelter not listed",OR(LEN(D901)=0,LEN(E901)=0)),1,0)</f>
        <v>0</v>
      </c>
      <c r="AB901" s="228" t="str">
        <f t="shared" si="67"/>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68"/>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69"/>
        <v>0</v>
      </c>
      <c r="AB902" s="228" t="str">
        <f t="shared" si="67"/>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68"/>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69"/>
        <v>0</v>
      </c>
      <c r="AB903" s="228" t="str">
        <f t="shared" si="67"/>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68"/>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69"/>
        <v>0</v>
      </c>
      <c r="AB904" s="228" t="str">
        <f t="shared" si="67"/>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68"/>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69"/>
        <v>0</v>
      </c>
      <c r="AB905" s="228" t="str">
        <f t="shared" si="67"/>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68"/>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69"/>
        <v>0</v>
      </c>
      <c r="AB906" s="228" t="str">
        <f t="shared" si="67"/>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68"/>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69"/>
        <v>0</v>
      </c>
      <c r="AB907" s="228" t="str">
        <f t="shared" si="67"/>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68"/>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69"/>
        <v>0</v>
      </c>
      <c r="AB908" s="228" t="str">
        <f t="shared" si="67"/>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68"/>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69"/>
        <v>0</v>
      </c>
      <c r="AB909" s="228" t="str">
        <f t="shared" si="67"/>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68"/>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69"/>
        <v>0</v>
      </c>
      <c r="AB910" s="228" t="str">
        <f t="shared" si="67"/>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68"/>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69"/>
        <v>0</v>
      </c>
      <c r="AB911" s="228" t="str">
        <f t="shared" si="67"/>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68"/>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69"/>
        <v>0</v>
      </c>
      <c r="AB912" s="228" t="str">
        <f t="shared" si="67"/>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68"/>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69"/>
        <v>0</v>
      </c>
      <c r="AB913" s="228" t="str">
        <f t="shared" si="67"/>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68"/>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69"/>
        <v>0</v>
      </c>
      <c r="AB914" s="228" t="str">
        <f t="shared" si="67"/>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68"/>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69"/>
        <v>0</v>
      </c>
      <c r="AB915" s="228" t="str">
        <f t="shared" si="67"/>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68"/>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69"/>
        <v>0</v>
      </c>
      <c r="AB916" s="228" t="str">
        <f t="shared" si="67"/>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68"/>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69"/>
        <v>0</v>
      </c>
      <c r="AB917" s="228" t="str">
        <f t="shared" si="67"/>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68"/>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69"/>
        <v>0</v>
      </c>
      <c r="AB918" s="228" t="str">
        <f t="shared" si="67"/>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68"/>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69"/>
        <v>0</v>
      </c>
      <c r="AB919" s="228" t="str">
        <f t="shared" si="67"/>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68"/>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69"/>
        <v>0</v>
      </c>
      <c r="AB920" s="228" t="str">
        <f t="shared" si="67"/>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68"/>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69"/>
        <v>0</v>
      </c>
      <c r="AB921" s="228" t="str">
        <f t="shared" si="67"/>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68"/>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69"/>
        <v>0</v>
      </c>
      <c r="AB922" s="228" t="str">
        <f t="shared" si="67"/>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68"/>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69"/>
        <v>0</v>
      </c>
      <c r="AB923" s="228" t="str">
        <f t="shared" si="67"/>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68"/>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69"/>
        <v>0</v>
      </c>
      <c r="AB924" s="228" t="str">
        <f t="shared" ref="AB924:AB954" si="70">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68"/>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69"/>
        <v>0</v>
      </c>
      <c r="AB925" s="228" t="str">
        <f t="shared" si="70"/>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68"/>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69"/>
        <v>0</v>
      </c>
      <c r="AB926" s="228" t="str">
        <f t="shared" si="70"/>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68"/>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69"/>
        <v>0</v>
      </c>
      <c r="AB927" s="228" t="str">
        <f t="shared" si="70"/>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68"/>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69"/>
        <v>0</v>
      </c>
      <c r="AB928" s="228" t="str">
        <f t="shared" si="70"/>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68"/>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69"/>
        <v>0</v>
      </c>
      <c r="AB929" s="228" t="str">
        <f t="shared" si="70"/>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68"/>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69"/>
        <v>0</v>
      </c>
      <c r="AB930" s="228" t="str">
        <f t="shared" si="70"/>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68"/>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69"/>
        <v>0</v>
      </c>
      <c r="AB931" s="228" t="str">
        <f t="shared" si="70"/>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68"/>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69"/>
        <v>0</v>
      </c>
      <c r="AB932" s="228" t="str">
        <f t="shared" si="70"/>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68"/>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69"/>
        <v>0</v>
      </c>
      <c r="AB933" s="228" t="str">
        <f t="shared" si="70"/>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68"/>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69"/>
        <v>0</v>
      </c>
      <c r="AB934" s="228" t="str">
        <f t="shared" si="70"/>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68"/>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69"/>
        <v>0</v>
      </c>
      <c r="AB935" s="228" t="str">
        <f t="shared" si="70"/>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68"/>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69"/>
        <v>0</v>
      </c>
      <c r="AB936" s="228" t="str">
        <f t="shared" si="70"/>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68"/>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69"/>
        <v>0</v>
      </c>
      <c r="AB937" s="228" t="str">
        <f t="shared" si="70"/>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68"/>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69"/>
        <v>0</v>
      </c>
      <c r="AB938" s="228" t="str">
        <f t="shared" si="70"/>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68"/>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69"/>
        <v>0</v>
      </c>
      <c r="AB939" s="228" t="str">
        <f t="shared" si="70"/>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68"/>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69"/>
        <v>0</v>
      </c>
      <c r="AB940" s="228" t="str">
        <f t="shared" si="70"/>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68"/>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69"/>
        <v>0</v>
      </c>
      <c r="AB941" s="228" t="str">
        <f t="shared" si="70"/>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6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69"/>
        <v>0</v>
      </c>
      <c r="AB942" s="228" t="str">
        <f t="shared" si="7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6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69"/>
        <v>0</v>
      </c>
      <c r="AB943" s="228" t="str">
        <f t="shared" si="7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6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69"/>
        <v>0</v>
      </c>
      <c r="AB944" s="228" t="str">
        <f t="shared" si="7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6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69"/>
        <v>0</v>
      </c>
      <c r="AB945" s="228" t="str">
        <f t="shared" si="7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6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69"/>
        <v>0</v>
      </c>
      <c r="AB946" s="228" t="str">
        <f t="shared" si="7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6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69"/>
        <v>0</v>
      </c>
      <c r="AB947" s="228" t="str">
        <f t="shared" si="7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6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69"/>
        <v>0</v>
      </c>
      <c r="AB948" s="228" t="str">
        <f t="shared" si="7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6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69"/>
        <v>0</v>
      </c>
      <c r="AB949" s="228" t="str">
        <f t="shared" si="7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6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69"/>
        <v>0</v>
      </c>
      <c r="AB950" s="228" t="str">
        <f t="shared" si="7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6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69"/>
        <v>0</v>
      </c>
      <c r="AB951" s="228" t="str">
        <f t="shared" si="7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6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69"/>
        <v>0</v>
      </c>
      <c r="AB952" s="228" t="str">
        <f t="shared" si="7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6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69"/>
        <v>0</v>
      </c>
      <c r="AB953" s="228" t="str">
        <f t="shared" si="7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6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69"/>
        <v>0</v>
      </c>
      <c r="AB954" s="228" t="str">
        <f t="shared" si="7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6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69"/>
        <v>0</v>
      </c>
      <c r="AB955" s="228" t="str">
        <f t="shared" ref="AB955" si="71">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6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69"/>
        <v>0</v>
      </c>
      <c r="AB956" s="228" t="str">
        <f t="shared" ref="AB956:AB987" si="7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6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69"/>
        <v>0</v>
      </c>
      <c r="AB957" s="228" t="str">
        <f t="shared" si="7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6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69"/>
        <v>0</v>
      </c>
      <c r="AB958" s="228" t="str">
        <f t="shared" si="7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6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69"/>
        <v>0</v>
      </c>
      <c r="AB959" s="228" t="str">
        <f t="shared" si="7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6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69"/>
        <v>0</v>
      </c>
      <c r="AB960" s="228" t="str">
        <f t="shared" si="7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6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69"/>
        <v>0</v>
      </c>
      <c r="AB961" s="228" t="str">
        <f t="shared" si="7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6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69"/>
        <v>0</v>
      </c>
      <c r="AB962" s="228" t="str">
        <f t="shared" si="7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6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69"/>
        <v>0</v>
      </c>
      <c r="AB963" s="228" t="str">
        <f t="shared" si="7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6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69"/>
        <v>0</v>
      </c>
      <c r="AB964" s="228" t="str">
        <f t="shared" si="7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ref="S965:S1028" ca="1" si="73">IF(B965="","",IF(ISERROR(MATCH($E965,CL,0)),"Unknown",INDIRECT("'C'!$A$"&amp;MATCH($E965,CL,0)+1)))</f>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ref="X965:X1028" ca="1" si="74">IF(AND(C965="Smelter not listed",OR(LEN(D965)=0,LEN(E965)=0)),1,0)</f>
        <v>0</v>
      </c>
      <c r="AB965" s="228" t="str">
        <f t="shared" si="7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73"/>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74"/>
        <v>0</v>
      </c>
      <c r="AB966" s="228" t="str">
        <f t="shared" si="7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73"/>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74"/>
        <v>0</v>
      </c>
      <c r="AB967" s="228" t="str">
        <f t="shared" si="7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73"/>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74"/>
        <v>0</v>
      </c>
      <c r="AB968" s="228" t="str">
        <f t="shared" si="7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73"/>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74"/>
        <v>0</v>
      </c>
      <c r="AB969" s="228" t="str">
        <f t="shared" si="7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73"/>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74"/>
        <v>0</v>
      </c>
      <c r="AB970" s="228" t="str">
        <f t="shared" si="7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73"/>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74"/>
        <v>0</v>
      </c>
      <c r="AB971" s="228" t="str">
        <f t="shared" si="7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73"/>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74"/>
        <v>0</v>
      </c>
      <c r="AB972" s="228" t="str">
        <f t="shared" si="7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73"/>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74"/>
        <v>0</v>
      </c>
      <c r="AB973" s="228" t="str">
        <f t="shared" si="7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73"/>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74"/>
        <v>0</v>
      </c>
      <c r="AB974" s="228" t="str">
        <f t="shared" si="7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73"/>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74"/>
        <v>0</v>
      </c>
      <c r="AB975" s="228" t="str">
        <f t="shared" si="7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73"/>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74"/>
        <v>0</v>
      </c>
      <c r="AB976" s="228" t="str">
        <f t="shared" si="7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73"/>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74"/>
        <v>0</v>
      </c>
      <c r="AB977" s="228" t="str">
        <f t="shared" si="7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73"/>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74"/>
        <v>0</v>
      </c>
      <c r="AB978" s="228" t="str">
        <f t="shared" si="7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73"/>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74"/>
        <v>0</v>
      </c>
      <c r="AB979" s="228" t="str">
        <f t="shared" si="7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73"/>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74"/>
        <v>0</v>
      </c>
      <c r="AB980" s="228" t="str">
        <f t="shared" si="7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73"/>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74"/>
        <v>0</v>
      </c>
      <c r="AB981" s="228" t="str">
        <f t="shared" si="7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73"/>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74"/>
        <v>0</v>
      </c>
      <c r="AB982" s="228" t="str">
        <f t="shared" si="7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73"/>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74"/>
        <v>0</v>
      </c>
      <c r="AB983" s="228" t="str">
        <f t="shared" si="7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73"/>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74"/>
        <v>0</v>
      </c>
      <c r="AB984" s="228" t="str">
        <f t="shared" si="7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73"/>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74"/>
        <v>0</v>
      </c>
      <c r="AB985" s="228" t="str">
        <f t="shared" si="7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73"/>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74"/>
        <v>0</v>
      </c>
      <c r="AB986" s="228" t="str">
        <f t="shared" si="7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73"/>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74"/>
        <v>0</v>
      </c>
      <c r="AB987" s="228" t="str">
        <f t="shared" si="7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73"/>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74"/>
        <v>0</v>
      </c>
      <c r="AB988" s="228" t="str">
        <f t="shared" ref="AB988:AB1018" si="7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7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74"/>
        <v>0</v>
      </c>
      <c r="AB989" s="228" t="str">
        <f t="shared" si="7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7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74"/>
        <v>0</v>
      </c>
      <c r="AB990" s="228" t="str">
        <f t="shared" si="7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7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74"/>
        <v>0</v>
      </c>
      <c r="AB991" s="228" t="str">
        <f t="shared" si="7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7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74"/>
        <v>0</v>
      </c>
      <c r="AB992" s="228" t="str">
        <f t="shared" si="7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7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74"/>
        <v>0</v>
      </c>
      <c r="AB993" s="228" t="str">
        <f t="shared" si="7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7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74"/>
        <v>0</v>
      </c>
      <c r="AB994" s="228" t="str">
        <f t="shared" si="7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7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74"/>
        <v>0</v>
      </c>
      <c r="AB995" s="228" t="str">
        <f t="shared" si="7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7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74"/>
        <v>0</v>
      </c>
      <c r="AB996" s="228" t="str">
        <f t="shared" si="7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7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74"/>
        <v>0</v>
      </c>
      <c r="AB997" s="228" t="str">
        <f t="shared" si="7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7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74"/>
        <v>0</v>
      </c>
      <c r="AB998" s="228" t="str">
        <f t="shared" si="7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7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74"/>
        <v>0</v>
      </c>
      <c r="AB999" s="228" t="str">
        <f t="shared" si="7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7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74"/>
        <v>0</v>
      </c>
      <c r="AB1000" s="228" t="str">
        <f t="shared" si="7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7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74"/>
        <v>0</v>
      </c>
      <c r="AB1001" s="228" t="str">
        <f t="shared" si="7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7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74"/>
        <v>0</v>
      </c>
      <c r="AB1002" s="228" t="str">
        <f t="shared" si="7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7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74"/>
        <v>0</v>
      </c>
      <c r="AB1003" s="228" t="str">
        <f t="shared" si="7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7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74"/>
        <v>0</v>
      </c>
      <c r="AB1004" s="228" t="str">
        <f t="shared" si="7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7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74"/>
        <v>0</v>
      </c>
      <c r="AB1005" s="228" t="str">
        <f t="shared" si="7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7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74"/>
        <v>0</v>
      </c>
      <c r="AB1006" s="228" t="str">
        <f t="shared" si="7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7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74"/>
        <v>0</v>
      </c>
      <c r="AB1007" s="228" t="str">
        <f t="shared" si="7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7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74"/>
        <v>0</v>
      </c>
      <c r="AB1008" s="228" t="str">
        <f t="shared" si="7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7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74"/>
        <v>0</v>
      </c>
      <c r="AB1009" s="228" t="str">
        <f t="shared" si="7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7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74"/>
        <v>0</v>
      </c>
      <c r="AB1010" s="228" t="str">
        <f t="shared" si="7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7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74"/>
        <v>0</v>
      </c>
      <c r="AB1011" s="228" t="str">
        <f t="shared" si="7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7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74"/>
        <v>0</v>
      </c>
      <c r="AB1012" s="228" t="str">
        <f t="shared" si="7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7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74"/>
        <v>0</v>
      </c>
      <c r="AB1013" s="228" t="str">
        <f t="shared" si="7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7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74"/>
        <v>0</v>
      </c>
      <c r="AB1014" s="228" t="str">
        <f t="shared" si="7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7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74"/>
        <v>0</v>
      </c>
      <c r="AB1015" s="228" t="str">
        <f t="shared" si="7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7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74"/>
        <v>0</v>
      </c>
      <c r="AB1016" s="228" t="str">
        <f t="shared" si="7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7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74"/>
        <v>0</v>
      </c>
      <c r="AB1017" s="228" t="str">
        <f t="shared" si="7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7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74"/>
        <v>0</v>
      </c>
      <c r="AB1018" s="228" t="str">
        <f t="shared" si="7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73"/>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74"/>
        <v>0</v>
      </c>
      <c r="AB1019" s="228" t="str">
        <f t="shared" ref="AB1019" si="7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73"/>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74"/>
        <v>0</v>
      </c>
      <c r="AB1020" s="228" t="str">
        <f t="shared" ref="AB1020:AB1051" si="77">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73"/>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74"/>
        <v>0</v>
      </c>
      <c r="AB1021" s="228" t="str">
        <f t="shared" si="77"/>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73"/>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74"/>
        <v>0</v>
      </c>
      <c r="AB1022" s="228" t="str">
        <f t="shared" si="77"/>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73"/>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74"/>
        <v>0</v>
      </c>
      <c r="AB1023" s="228" t="str">
        <f t="shared" si="77"/>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73"/>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74"/>
        <v>0</v>
      </c>
      <c r="AB1024" s="228" t="str">
        <f t="shared" si="77"/>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73"/>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74"/>
        <v>0</v>
      </c>
      <c r="AB1025" s="228" t="str">
        <f t="shared" si="77"/>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73"/>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74"/>
        <v>0</v>
      </c>
      <c r="AB1026" s="228" t="str">
        <f t="shared" si="77"/>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73"/>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74"/>
        <v>0</v>
      </c>
      <c r="AB1027" s="228" t="str">
        <f t="shared" si="77"/>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73"/>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74"/>
        <v>0</v>
      </c>
      <c r="AB1028" s="228" t="str">
        <f t="shared" si="77"/>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ref="S1029:S1092" ca="1" si="78">IF(B1029="","",IF(ISERROR(MATCH($E1029,CL,0)),"Unknown",INDIRECT("'C'!$A$"&amp;MATCH($E1029,CL,0)+1)))</f>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ref="X1029:X1092" ca="1" si="79">IF(AND(C1029="Smelter not listed",OR(LEN(D1029)=0,LEN(E1029)=0)),1,0)</f>
        <v>0</v>
      </c>
      <c r="AB1029" s="228" t="str">
        <f t="shared" si="77"/>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78"/>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79"/>
        <v>0</v>
      </c>
      <c r="AB1030" s="228" t="str">
        <f t="shared" si="77"/>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78"/>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79"/>
        <v>0</v>
      </c>
      <c r="AB1031" s="228" t="str">
        <f t="shared" si="77"/>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78"/>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79"/>
        <v>0</v>
      </c>
      <c r="AB1032" s="228" t="str">
        <f t="shared" si="77"/>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78"/>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79"/>
        <v>0</v>
      </c>
      <c r="AB1033" s="228" t="str">
        <f t="shared" si="77"/>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78"/>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79"/>
        <v>0</v>
      </c>
      <c r="AB1034" s="228" t="str">
        <f t="shared" si="77"/>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78"/>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79"/>
        <v>0</v>
      </c>
      <c r="AB1035" s="228" t="str">
        <f t="shared" si="77"/>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78"/>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79"/>
        <v>0</v>
      </c>
      <c r="AB1036" s="228" t="str">
        <f t="shared" si="77"/>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78"/>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79"/>
        <v>0</v>
      </c>
      <c r="AB1037" s="228" t="str">
        <f t="shared" si="77"/>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78"/>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79"/>
        <v>0</v>
      </c>
      <c r="AB1038" s="228" t="str">
        <f t="shared" si="77"/>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78"/>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79"/>
        <v>0</v>
      </c>
      <c r="AB1039" s="228" t="str">
        <f t="shared" si="77"/>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78"/>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79"/>
        <v>0</v>
      </c>
      <c r="AB1040" s="228" t="str">
        <f t="shared" si="77"/>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78"/>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79"/>
        <v>0</v>
      </c>
      <c r="AB1041" s="228" t="str">
        <f t="shared" si="77"/>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78"/>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79"/>
        <v>0</v>
      </c>
      <c r="AB1042" s="228" t="str">
        <f t="shared" si="77"/>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78"/>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79"/>
        <v>0</v>
      </c>
      <c r="AB1043" s="228" t="str">
        <f t="shared" si="77"/>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78"/>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79"/>
        <v>0</v>
      </c>
      <c r="AB1044" s="228" t="str">
        <f t="shared" si="77"/>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78"/>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79"/>
        <v>0</v>
      </c>
      <c r="AB1045" s="228" t="str">
        <f t="shared" si="77"/>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78"/>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79"/>
        <v>0</v>
      </c>
      <c r="AB1046" s="228" t="str">
        <f t="shared" si="77"/>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78"/>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79"/>
        <v>0</v>
      </c>
      <c r="AB1047" s="228" t="str">
        <f t="shared" si="77"/>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78"/>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79"/>
        <v>0</v>
      </c>
      <c r="AB1048" s="228" t="str">
        <f t="shared" si="77"/>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78"/>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79"/>
        <v>0</v>
      </c>
      <c r="AB1049" s="228" t="str">
        <f t="shared" si="77"/>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78"/>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79"/>
        <v>0</v>
      </c>
      <c r="AB1050" s="228" t="str">
        <f t="shared" si="77"/>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78"/>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79"/>
        <v>0</v>
      </c>
      <c r="AB1051" s="228" t="str">
        <f t="shared" si="77"/>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78"/>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79"/>
        <v>0</v>
      </c>
      <c r="AB1052" s="228" t="str">
        <f t="shared" ref="AB1052:AB1082" si="80">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78"/>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79"/>
        <v>0</v>
      </c>
      <c r="AB1053" s="228" t="str">
        <f t="shared" si="80"/>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78"/>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79"/>
        <v>0</v>
      </c>
      <c r="AB1054" s="228" t="str">
        <f t="shared" si="80"/>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78"/>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79"/>
        <v>0</v>
      </c>
      <c r="AB1055" s="228" t="str">
        <f t="shared" si="80"/>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78"/>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79"/>
        <v>0</v>
      </c>
      <c r="AB1056" s="228" t="str">
        <f t="shared" si="80"/>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78"/>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79"/>
        <v>0</v>
      </c>
      <c r="AB1057" s="228" t="str">
        <f t="shared" si="80"/>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78"/>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79"/>
        <v>0</v>
      </c>
      <c r="AB1058" s="228" t="str">
        <f t="shared" si="80"/>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78"/>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79"/>
        <v>0</v>
      </c>
      <c r="AB1059" s="228" t="str">
        <f t="shared" si="80"/>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78"/>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79"/>
        <v>0</v>
      </c>
      <c r="AB1060" s="228" t="str">
        <f t="shared" si="80"/>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78"/>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79"/>
        <v>0</v>
      </c>
      <c r="AB1061" s="228" t="str">
        <f t="shared" si="80"/>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78"/>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79"/>
        <v>0</v>
      </c>
      <c r="AB1062" s="228" t="str">
        <f t="shared" si="80"/>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78"/>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79"/>
        <v>0</v>
      </c>
      <c r="AB1063" s="228" t="str">
        <f t="shared" si="80"/>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78"/>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79"/>
        <v>0</v>
      </c>
      <c r="AB1064" s="228" t="str">
        <f t="shared" si="80"/>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78"/>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79"/>
        <v>0</v>
      </c>
      <c r="AB1065" s="228" t="str">
        <f t="shared" si="80"/>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78"/>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79"/>
        <v>0</v>
      </c>
      <c r="AB1066" s="228" t="str">
        <f t="shared" si="80"/>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78"/>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79"/>
        <v>0</v>
      </c>
      <c r="AB1067" s="228" t="str">
        <f t="shared" si="80"/>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78"/>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79"/>
        <v>0</v>
      </c>
      <c r="AB1068" s="228" t="str">
        <f t="shared" si="80"/>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78"/>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79"/>
        <v>0</v>
      </c>
      <c r="AB1069" s="228" t="str">
        <f t="shared" si="80"/>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78"/>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79"/>
        <v>0</v>
      </c>
      <c r="AB1070" s="228" t="str">
        <f t="shared" si="80"/>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78"/>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79"/>
        <v>0</v>
      </c>
      <c r="AB1071" s="228" t="str">
        <f t="shared" si="80"/>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78"/>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79"/>
        <v>0</v>
      </c>
      <c r="AB1072" s="228" t="str">
        <f t="shared" si="80"/>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78"/>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79"/>
        <v>0</v>
      </c>
      <c r="AB1073" s="228" t="str">
        <f t="shared" si="80"/>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78"/>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79"/>
        <v>0</v>
      </c>
      <c r="AB1074" s="228" t="str">
        <f t="shared" si="80"/>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78"/>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79"/>
        <v>0</v>
      </c>
      <c r="AB1075" s="228" t="str">
        <f t="shared" si="80"/>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78"/>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79"/>
        <v>0</v>
      </c>
      <c r="AB1076" s="228" t="str">
        <f t="shared" si="80"/>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78"/>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79"/>
        <v>0</v>
      </c>
      <c r="AB1077" s="228" t="str">
        <f t="shared" si="80"/>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78"/>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79"/>
        <v>0</v>
      </c>
      <c r="AB1078" s="228" t="str">
        <f t="shared" si="80"/>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78"/>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79"/>
        <v>0</v>
      </c>
      <c r="AB1079" s="228" t="str">
        <f t="shared" si="80"/>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78"/>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79"/>
        <v>0</v>
      </c>
      <c r="AB1080" s="228" t="str">
        <f t="shared" si="80"/>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78"/>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79"/>
        <v>0</v>
      </c>
      <c r="AB1081" s="228" t="str">
        <f t="shared" si="80"/>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78"/>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79"/>
        <v>0</v>
      </c>
      <c r="AB1082" s="228" t="str">
        <f t="shared" si="80"/>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78"/>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79"/>
        <v>0</v>
      </c>
      <c r="AB1083" s="228" t="str">
        <f t="shared" ref="AB1083" si="81">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78"/>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79"/>
        <v>0</v>
      </c>
      <c r="AB1084" s="228" t="str">
        <f t="shared" ref="AB1084:AB1115" si="82">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78"/>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79"/>
        <v>0</v>
      </c>
      <c r="AB1085" s="228" t="str">
        <f t="shared" si="8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78"/>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79"/>
        <v>0</v>
      </c>
      <c r="AB1086" s="228" t="str">
        <f t="shared" si="8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78"/>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79"/>
        <v>0</v>
      </c>
      <c r="AB1087" s="228" t="str">
        <f t="shared" si="8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78"/>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79"/>
        <v>0</v>
      </c>
      <c r="AB1088" s="228" t="str">
        <f t="shared" si="8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78"/>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79"/>
        <v>0</v>
      </c>
      <c r="AB1089" s="228" t="str">
        <f t="shared" si="8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78"/>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79"/>
        <v>0</v>
      </c>
      <c r="AB1090" s="228" t="str">
        <f t="shared" si="8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78"/>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79"/>
        <v>0</v>
      </c>
      <c r="AB1091" s="228" t="str">
        <f t="shared" si="8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78"/>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79"/>
        <v>0</v>
      </c>
      <c r="AB1092" s="228" t="str">
        <f t="shared" si="8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ref="S1093:S1156" ca="1" si="83">IF(B1093="","",IF(ISERROR(MATCH($E1093,CL,0)),"Unknown",INDIRECT("'C'!$A$"&amp;MATCH($E1093,CL,0)+1)))</f>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ref="X1093:X1156" ca="1" si="84">IF(AND(C1093="Smelter not listed",OR(LEN(D1093)=0,LEN(E1093)=0)),1,0)</f>
        <v>0</v>
      </c>
      <c r="AB1093" s="228" t="str">
        <f t="shared" si="8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8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84"/>
        <v>0</v>
      </c>
      <c r="AB1094" s="228" t="str">
        <f t="shared" si="8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83"/>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84"/>
        <v>0</v>
      </c>
      <c r="AB1095" s="228" t="str">
        <f t="shared" si="8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83"/>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84"/>
        <v>0</v>
      </c>
      <c r="AB1096" s="228" t="str">
        <f t="shared" si="8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83"/>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84"/>
        <v>0</v>
      </c>
      <c r="AB1097" s="228" t="str">
        <f t="shared" si="8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83"/>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84"/>
        <v>0</v>
      </c>
      <c r="AB1098" s="228" t="str">
        <f t="shared" si="8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83"/>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84"/>
        <v>0</v>
      </c>
      <c r="AB1099" s="228" t="str">
        <f t="shared" si="8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83"/>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84"/>
        <v>0</v>
      </c>
      <c r="AB1100" s="228" t="str">
        <f t="shared" si="8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83"/>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84"/>
        <v>0</v>
      </c>
      <c r="AB1101" s="228" t="str">
        <f t="shared" si="8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83"/>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84"/>
        <v>0</v>
      </c>
      <c r="AB1102" s="228" t="str">
        <f t="shared" si="8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83"/>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84"/>
        <v>0</v>
      </c>
      <c r="AB1103" s="228" t="str">
        <f t="shared" si="8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83"/>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84"/>
        <v>0</v>
      </c>
      <c r="AB1104" s="228" t="str">
        <f t="shared" si="8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83"/>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84"/>
        <v>0</v>
      </c>
      <c r="AB1105" s="228" t="str">
        <f t="shared" si="8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83"/>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84"/>
        <v>0</v>
      </c>
      <c r="AB1106" s="228" t="str">
        <f t="shared" si="8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83"/>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84"/>
        <v>0</v>
      </c>
      <c r="AB1107" s="228" t="str">
        <f t="shared" si="8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83"/>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84"/>
        <v>0</v>
      </c>
      <c r="AB1108" s="228" t="str">
        <f t="shared" si="82"/>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83"/>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84"/>
        <v>0</v>
      </c>
      <c r="AB1109" s="228" t="str">
        <f t="shared" si="82"/>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83"/>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84"/>
        <v>0</v>
      </c>
      <c r="AB1110" s="228" t="str">
        <f t="shared" si="82"/>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83"/>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84"/>
        <v>0</v>
      </c>
      <c r="AB1111" s="228" t="str">
        <f t="shared" si="82"/>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83"/>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84"/>
        <v>0</v>
      </c>
      <c r="AB1112" s="228" t="str">
        <f t="shared" si="82"/>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83"/>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84"/>
        <v>0</v>
      </c>
      <c r="AB1113" s="228" t="str">
        <f t="shared" si="82"/>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83"/>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84"/>
        <v>0</v>
      </c>
      <c r="AB1114" s="228" t="str">
        <f t="shared" si="82"/>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83"/>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84"/>
        <v>0</v>
      </c>
      <c r="AB1115" s="228" t="str">
        <f t="shared" si="82"/>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83"/>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84"/>
        <v>0</v>
      </c>
      <c r="AB1116" s="228" t="str">
        <f t="shared" ref="AB1116:AB1146" si="85">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83"/>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84"/>
        <v>0</v>
      </c>
      <c r="AB1117" s="228" t="str">
        <f t="shared" si="8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83"/>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84"/>
        <v>0</v>
      </c>
      <c r="AB1118" s="228" t="str">
        <f t="shared" si="8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83"/>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84"/>
        <v>0</v>
      </c>
      <c r="AB1119" s="228" t="str">
        <f t="shared" si="8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83"/>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84"/>
        <v>0</v>
      </c>
      <c r="AB1120" s="228" t="str">
        <f t="shared" si="8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83"/>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84"/>
        <v>0</v>
      </c>
      <c r="AB1121" s="228" t="str">
        <f t="shared" si="8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83"/>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84"/>
        <v>0</v>
      </c>
      <c r="AB1122" s="228" t="str">
        <f t="shared" si="8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83"/>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84"/>
        <v>0</v>
      </c>
      <c r="AB1123" s="228" t="str">
        <f t="shared" si="8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83"/>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84"/>
        <v>0</v>
      </c>
      <c r="AB1124" s="228" t="str">
        <f t="shared" si="8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83"/>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84"/>
        <v>0</v>
      </c>
      <c r="AB1125" s="228" t="str">
        <f t="shared" si="8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83"/>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84"/>
        <v>0</v>
      </c>
      <c r="AB1126" s="228" t="str">
        <f t="shared" si="8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83"/>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84"/>
        <v>0</v>
      </c>
      <c r="AB1127" s="228" t="str">
        <f t="shared" si="8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83"/>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84"/>
        <v>0</v>
      </c>
      <c r="AB1128" s="228" t="str">
        <f t="shared" si="8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83"/>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84"/>
        <v>0</v>
      </c>
      <c r="AB1129" s="228" t="str">
        <f t="shared" si="8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83"/>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84"/>
        <v>0</v>
      </c>
      <c r="AB1130" s="228" t="str">
        <f t="shared" si="8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83"/>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84"/>
        <v>0</v>
      </c>
      <c r="AB1131" s="228" t="str">
        <f t="shared" si="8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83"/>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84"/>
        <v>0</v>
      </c>
      <c r="AB1132" s="228" t="str">
        <f t="shared" si="8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83"/>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84"/>
        <v>0</v>
      </c>
      <c r="AB1133" s="228" t="str">
        <f t="shared" si="8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83"/>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84"/>
        <v>0</v>
      </c>
      <c r="AB1134" s="228" t="str">
        <f t="shared" si="8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83"/>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84"/>
        <v>0</v>
      </c>
      <c r="AB1135" s="228" t="str">
        <f t="shared" si="8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83"/>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84"/>
        <v>0</v>
      </c>
      <c r="AB1136" s="228" t="str">
        <f t="shared" si="8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83"/>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84"/>
        <v>0</v>
      </c>
      <c r="AB1137" s="228" t="str">
        <f t="shared" si="8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83"/>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84"/>
        <v>0</v>
      </c>
      <c r="AB1138" s="228" t="str">
        <f t="shared" si="8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83"/>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84"/>
        <v>0</v>
      </c>
      <c r="AB1139" s="228" t="str">
        <f t="shared" si="85"/>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83"/>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84"/>
        <v>0</v>
      </c>
      <c r="AB1140" s="228" t="str">
        <f t="shared" si="85"/>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83"/>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84"/>
        <v>0</v>
      </c>
      <c r="AB1141" s="228" t="str">
        <f t="shared" si="85"/>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83"/>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84"/>
        <v>0</v>
      </c>
      <c r="AB1142" s="228" t="str">
        <f t="shared" si="85"/>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83"/>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84"/>
        <v>0</v>
      </c>
      <c r="AB1143" s="228" t="str">
        <f t="shared" si="85"/>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83"/>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84"/>
        <v>0</v>
      </c>
      <c r="AB1144" s="228" t="str">
        <f t="shared" si="85"/>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83"/>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84"/>
        <v>0</v>
      </c>
      <c r="AB1145" s="228" t="str">
        <f t="shared" si="85"/>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83"/>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84"/>
        <v>0</v>
      </c>
      <c r="AB1146" s="228" t="str">
        <f t="shared" si="85"/>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83"/>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84"/>
        <v>0</v>
      </c>
      <c r="AB1147" s="228" t="str">
        <f t="shared" ref="AB1147" si="8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83"/>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84"/>
        <v>0</v>
      </c>
      <c r="AB1148" s="228" t="str">
        <f t="shared" ref="AB1148:AB1179" si="8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83"/>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84"/>
        <v>0</v>
      </c>
      <c r="AB1149" s="228" t="str">
        <f t="shared" si="8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83"/>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84"/>
        <v>0</v>
      </c>
      <c r="AB1150" s="228" t="str">
        <f t="shared" si="8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83"/>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84"/>
        <v>0</v>
      </c>
      <c r="AB1151" s="228" t="str">
        <f t="shared" si="8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83"/>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84"/>
        <v>0</v>
      </c>
      <c r="AB1152" s="228" t="str">
        <f t="shared" si="8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83"/>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84"/>
        <v>0</v>
      </c>
      <c r="AB1153" s="228" t="str">
        <f t="shared" si="8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83"/>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84"/>
        <v>0</v>
      </c>
      <c r="AB1154" s="228" t="str">
        <f t="shared" si="8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83"/>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84"/>
        <v>0</v>
      </c>
      <c r="AB1155" s="228" t="str">
        <f t="shared" si="8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83"/>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84"/>
        <v>0</v>
      </c>
      <c r="AB1156" s="228" t="str">
        <f t="shared" si="8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ref="S1157:S1220" ca="1" si="88">IF(B1157="","",IF(ISERROR(MATCH($E1157,CL,0)),"Unknown",INDIRECT("'C'!$A$"&amp;MATCH($E1157,CL,0)+1)))</f>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ref="X1157:X1220" ca="1" si="89">IF(AND(C1157="Smelter not listed",OR(LEN(D1157)=0,LEN(E1157)=0)),1,0)</f>
        <v>0</v>
      </c>
      <c r="AB1157" s="228" t="str">
        <f t="shared" si="8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8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89"/>
        <v>0</v>
      </c>
      <c r="AB1158" s="228" t="str">
        <f t="shared" si="8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8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89"/>
        <v>0</v>
      </c>
      <c r="AB1159" s="228" t="str">
        <f t="shared" si="8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8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89"/>
        <v>0</v>
      </c>
      <c r="AB1160" s="228" t="str">
        <f t="shared" si="8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8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89"/>
        <v>0</v>
      </c>
      <c r="AB1161" s="228" t="str">
        <f t="shared" si="8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8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89"/>
        <v>0</v>
      </c>
      <c r="AB1162" s="228" t="str">
        <f t="shared" si="8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8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89"/>
        <v>0</v>
      </c>
      <c r="AB1163" s="228" t="str">
        <f t="shared" si="8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8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89"/>
        <v>0</v>
      </c>
      <c r="AB1164" s="228" t="str">
        <f t="shared" si="8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8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89"/>
        <v>0</v>
      </c>
      <c r="AB1165" s="228" t="str">
        <f t="shared" si="8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8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89"/>
        <v>0</v>
      </c>
      <c r="AB1166" s="228" t="str">
        <f t="shared" si="8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8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89"/>
        <v>0</v>
      </c>
      <c r="AB1167" s="228" t="str">
        <f t="shared" si="8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8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89"/>
        <v>0</v>
      </c>
      <c r="AB1168" s="228" t="str">
        <f t="shared" si="8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8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89"/>
        <v>0</v>
      </c>
      <c r="AB1169" s="228" t="str">
        <f t="shared" si="8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8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89"/>
        <v>0</v>
      </c>
      <c r="AB1170" s="228" t="str">
        <f t="shared" si="8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8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89"/>
        <v>0</v>
      </c>
      <c r="AB1171" s="228" t="str">
        <f t="shared" si="8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8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89"/>
        <v>0</v>
      </c>
      <c r="AB1172" s="228" t="str">
        <f t="shared" si="8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8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89"/>
        <v>0</v>
      </c>
      <c r="AB1173" s="228" t="str">
        <f t="shared" si="8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8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89"/>
        <v>0</v>
      </c>
      <c r="AB1174" s="228" t="str">
        <f t="shared" si="8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8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89"/>
        <v>0</v>
      </c>
      <c r="AB1175" s="228" t="str">
        <f t="shared" si="8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8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89"/>
        <v>0</v>
      </c>
      <c r="AB1176" s="228" t="str">
        <f t="shared" si="8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8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89"/>
        <v>0</v>
      </c>
      <c r="AB1177" s="228" t="str">
        <f t="shared" si="8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8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89"/>
        <v>0</v>
      </c>
      <c r="AB1178" s="228" t="str">
        <f t="shared" si="8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8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89"/>
        <v>0</v>
      </c>
      <c r="AB1179" s="228" t="str">
        <f t="shared" si="8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8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89"/>
        <v>0</v>
      </c>
      <c r="AB1180" s="228" t="str">
        <f t="shared" ref="AB1180:AB1210" si="9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8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89"/>
        <v>0</v>
      </c>
      <c r="AB1181" s="228" t="str">
        <f t="shared" si="9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8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89"/>
        <v>0</v>
      </c>
      <c r="AB1182" s="228" t="str">
        <f t="shared" si="9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8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89"/>
        <v>0</v>
      </c>
      <c r="AB1183" s="228" t="str">
        <f t="shared" si="9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8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89"/>
        <v>0</v>
      </c>
      <c r="AB1184" s="228" t="str">
        <f t="shared" si="9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8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89"/>
        <v>0</v>
      </c>
      <c r="AB1185" s="228" t="str">
        <f t="shared" si="9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8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89"/>
        <v>0</v>
      </c>
      <c r="AB1186" s="228" t="str">
        <f t="shared" si="9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8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89"/>
        <v>0</v>
      </c>
      <c r="AB1187" s="228" t="str">
        <f t="shared" si="9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8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89"/>
        <v>0</v>
      </c>
      <c r="AB1188" s="228" t="str">
        <f t="shared" si="9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8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89"/>
        <v>0</v>
      </c>
      <c r="AB1189" s="228" t="str">
        <f t="shared" si="9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8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89"/>
        <v>0</v>
      </c>
      <c r="AB1190" s="228" t="str">
        <f t="shared" si="9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8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89"/>
        <v>0</v>
      </c>
      <c r="AB1191" s="228" t="str">
        <f t="shared" si="9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8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89"/>
        <v>0</v>
      </c>
      <c r="AB1192" s="228" t="str">
        <f t="shared" si="9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8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89"/>
        <v>0</v>
      </c>
      <c r="AB1193" s="228" t="str">
        <f t="shared" si="9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8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89"/>
        <v>0</v>
      </c>
      <c r="AB1194" s="228" t="str">
        <f t="shared" si="9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8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89"/>
        <v>0</v>
      </c>
      <c r="AB1195" s="228" t="str">
        <f t="shared" si="9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8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89"/>
        <v>0</v>
      </c>
      <c r="AB1196" s="228" t="str">
        <f t="shared" si="9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8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89"/>
        <v>0</v>
      </c>
      <c r="AB1197" s="228" t="str">
        <f t="shared" si="9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8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89"/>
        <v>0</v>
      </c>
      <c r="AB1198" s="228" t="str">
        <f t="shared" si="9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8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89"/>
        <v>0</v>
      </c>
      <c r="AB1199" s="228" t="str">
        <f t="shared" si="9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8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89"/>
        <v>0</v>
      </c>
      <c r="AB1200" s="228" t="str">
        <f t="shared" si="9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8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89"/>
        <v>0</v>
      </c>
      <c r="AB1201" s="228" t="str">
        <f t="shared" si="9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8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89"/>
        <v>0</v>
      </c>
      <c r="AB1202" s="228" t="str">
        <f t="shared" si="9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8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89"/>
        <v>0</v>
      </c>
      <c r="AB1203" s="228" t="str">
        <f t="shared" si="9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8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89"/>
        <v>0</v>
      </c>
      <c r="AB1204" s="228" t="str">
        <f t="shared" si="9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8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89"/>
        <v>0</v>
      </c>
      <c r="AB1205" s="228" t="str">
        <f t="shared" si="9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8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89"/>
        <v>0</v>
      </c>
      <c r="AB1206" s="228" t="str">
        <f t="shared" si="9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8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89"/>
        <v>0</v>
      </c>
      <c r="AB1207" s="228" t="str">
        <f t="shared" si="9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8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89"/>
        <v>0</v>
      </c>
      <c r="AB1208" s="228" t="str">
        <f t="shared" si="9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8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89"/>
        <v>0</v>
      </c>
      <c r="AB1209" s="228" t="str">
        <f t="shared" si="9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8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89"/>
        <v>0</v>
      </c>
      <c r="AB1210" s="228" t="str">
        <f t="shared" si="9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88"/>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89"/>
        <v>0</v>
      </c>
      <c r="AB1211" s="228" t="str">
        <f t="shared" ref="AB1211" si="91">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88"/>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89"/>
        <v>0</v>
      </c>
      <c r="AB1212" s="228" t="str">
        <f t="shared" ref="AB1212:AB1243" si="92">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88"/>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89"/>
        <v>0</v>
      </c>
      <c r="AB1213" s="228" t="str">
        <f t="shared" si="92"/>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88"/>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89"/>
        <v>0</v>
      </c>
      <c r="AB1214" s="228" t="str">
        <f t="shared" si="92"/>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88"/>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89"/>
        <v>0</v>
      </c>
      <c r="AB1215" s="228" t="str">
        <f t="shared" si="92"/>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88"/>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89"/>
        <v>0</v>
      </c>
      <c r="AB1216" s="228" t="str">
        <f t="shared" si="92"/>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88"/>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89"/>
        <v>0</v>
      </c>
      <c r="AB1217" s="228" t="str">
        <f t="shared" si="92"/>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88"/>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89"/>
        <v>0</v>
      </c>
      <c r="AB1218" s="228" t="str">
        <f t="shared" si="92"/>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88"/>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89"/>
        <v>0</v>
      </c>
      <c r="AB1219" s="228" t="str">
        <f t="shared" si="92"/>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88"/>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89"/>
        <v>0</v>
      </c>
      <c r="AB1220" s="228" t="str">
        <f t="shared" si="92"/>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ref="S1221:S1284" ca="1" si="93">IF(B1221="","",IF(ISERROR(MATCH($E1221,CL,0)),"Unknown",INDIRECT("'C'!$A$"&amp;MATCH($E1221,CL,0)+1)))</f>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ref="X1221:X1284" ca="1" si="94">IF(AND(C1221="Smelter not listed",OR(LEN(D1221)=0,LEN(E1221)=0)),1,0)</f>
        <v>0</v>
      </c>
      <c r="AB1221" s="228" t="str">
        <f t="shared" si="92"/>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93"/>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94"/>
        <v>0</v>
      </c>
      <c r="AB1222" s="228" t="str">
        <f t="shared" si="92"/>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93"/>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94"/>
        <v>0</v>
      </c>
      <c r="AB1223" s="228" t="str">
        <f t="shared" si="92"/>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93"/>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94"/>
        <v>0</v>
      </c>
      <c r="AB1224" s="228" t="str">
        <f t="shared" si="92"/>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93"/>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94"/>
        <v>0</v>
      </c>
      <c r="AB1225" s="228" t="str">
        <f t="shared" si="92"/>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93"/>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94"/>
        <v>0</v>
      </c>
      <c r="AB1226" s="228" t="str">
        <f t="shared" si="92"/>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93"/>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94"/>
        <v>0</v>
      </c>
      <c r="AB1227" s="228" t="str">
        <f t="shared" si="92"/>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93"/>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94"/>
        <v>0</v>
      </c>
      <c r="AB1228" s="228" t="str">
        <f t="shared" si="92"/>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93"/>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94"/>
        <v>0</v>
      </c>
      <c r="AB1229" s="228" t="str">
        <f t="shared" si="92"/>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93"/>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94"/>
        <v>0</v>
      </c>
      <c r="AB1230" s="228" t="str">
        <f t="shared" si="92"/>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93"/>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94"/>
        <v>0</v>
      </c>
      <c r="AB1231" s="228" t="str">
        <f t="shared" si="92"/>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93"/>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94"/>
        <v>0</v>
      </c>
      <c r="AB1232" s="228" t="str">
        <f t="shared" si="92"/>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93"/>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94"/>
        <v>0</v>
      </c>
      <c r="AB1233" s="228" t="str">
        <f t="shared" si="92"/>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93"/>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94"/>
        <v>0</v>
      </c>
      <c r="AB1234" s="228" t="str">
        <f t="shared" si="92"/>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93"/>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94"/>
        <v>0</v>
      </c>
      <c r="AB1235" s="228" t="str">
        <f t="shared" si="92"/>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93"/>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94"/>
        <v>0</v>
      </c>
      <c r="AB1236" s="228" t="str">
        <f t="shared" si="92"/>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93"/>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94"/>
        <v>0</v>
      </c>
      <c r="AB1237" s="228" t="str">
        <f t="shared" si="92"/>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93"/>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94"/>
        <v>0</v>
      </c>
      <c r="AB1238" s="228" t="str">
        <f t="shared" si="92"/>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93"/>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94"/>
        <v>0</v>
      </c>
      <c r="AB1239" s="228" t="str">
        <f t="shared" si="92"/>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93"/>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94"/>
        <v>0</v>
      </c>
      <c r="AB1240" s="228" t="str">
        <f t="shared" si="92"/>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93"/>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94"/>
        <v>0</v>
      </c>
      <c r="AB1241" s="228" t="str">
        <f t="shared" si="92"/>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93"/>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94"/>
        <v>0</v>
      </c>
      <c r="AB1242" s="228" t="str">
        <f t="shared" si="92"/>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93"/>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94"/>
        <v>0</v>
      </c>
      <c r="AB1243" s="228" t="str">
        <f t="shared" si="92"/>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93"/>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94"/>
        <v>0</v>
      </c>
      <c r="AB1244" s="228" t="str">
        <f t="shared" ref="AB1244:AB1274" si="95">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93"/>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94"/>
        <v>0</v>
      </c>
      <c r="AB1245" s="228" t="str">
        <f t="shared" si="95"/>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93"/>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94"/>
        <v>0</v>
      </c>
      <c r="AB1246" s="228" t="str">
        <f t="shared" si="95"/>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93"/>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94"/>
        <v>0</v>
      </c>
      <c r="AB1247" s="228" t="str">
        <f t="shared" si="95"/>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93"/>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94"/>
        <v>0</v>
      </c>
      <c r="AB1248" s="228" t="str">
        <f t="shared" si="95"/>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93"/>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94"/>
        <v>0</v>
      </c>
      <c r="AB1249" s="228" t="str">
        <f t="shared" si="95"/>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93"/>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94"/>
        <v>0</v>
      </c>
      <c r="AB1250" s="228" t="str">
        <f t="shared" si="95"/>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93"/>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94"/>
        <v>0</v>
      </c>
      <c r="AB1251" s="228" t="str">
        <f t="shared" si="95"/>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93"/>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94"/>
        <v>0</v>
      </c>
      <c r="AB1252" s="228" t="str">
        <f t="shared" si="95"/>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93"/>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94"/>
        <v>0</v>
      </c>
      <c r="AB1253" s="228" t="str">
        <f t="shared" si="95"/>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93"/>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94"/>
        <v>0</v>
      </c>
      <c r="AB1254" s="228" t="str">
        <f t="shared" si="95"/>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93"/>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94"/>
        <v>0</v>
      </c>
      <c r="AB1255" s="228" t="str">
        <f t="shared" si="95"/>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93"/>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94"/>
        <v>0</v>
      </c>
      <c r="AB1256" s="228" t="str">
        <f t="shared" si="95"/>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93"/>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94"/>
        <v>0</v>
      </c>
      <c r="AB1257" s="228" t="str">
        <f t="shared" si="95"/>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93"/>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94"/>
        <v>0</v>
      </c>
      <c r="AB1258" s="228" t="str">
        <f t="shared" si="95"/>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93"/>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94"/>
        <v>0</v>
      </c>
      <c r="AB1259" s="228" t="str">
        <f t="shared" si="95"/>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93"/>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94"/>
        <v>0</v>
      </c>
      <c r="AB1260" s="228" t="str">
        <f t="shared" si="95"/>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93"/>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94"/>
        <v>0</v>
      </c>
      <c r="AB1261" s="228" t="str">
        <f t="shared" si="95"/>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9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94"/>
        <v>0</v>
      </c>
      <c r="AB1262" s="228" t="str">
        <f t="shared" si="9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9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94"/>
        <v>0</v>
      </c>
      <c r="AB1263" s="228" t="str">
        <f t="shared" si="9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9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94"/>
        <v>0</v>
      </c>
      <c r="AB1264" s="228" t="str">
        <f t="shared" si="9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9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94"/>
        <v>0</v>
      </c>
      <c r="AB1265" s="228" t="str">
        <f t="shared" si="9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9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94"/>
        <v>0</v>
      </c>
      <c r="AB1266" s="228" t="str">
        <f t="shared" si="9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9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94"/>
        <v>0</v>
      </c>
      <c r="AB1267" s="228" t="str">
        <f t="shared" si="9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9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94"/>
        <v>0</v>
      </c>
      <c r="AB1268" s="228" t="str">
        <f t="shared" si="9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9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94"/>
        <v>0</v>
      </c>
      <c r="AB1269" s="228" t="str">
        <f t="shared" si="9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9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94"/>
        <v>0</v>
      </c>
      <c r="AB1270" s="228" t="str">
        <f t="shared" si="9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9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94"/>
        <v>0</v>
      </c>
      <c r="AB1271" s="228" t="str">
        <f t="shared" si="9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9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94"/>
        <v>0</v>
      </c>
      <c r="AB1272" s="228" t="str">
        <f t="shared" si="9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9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94"/>
        <v>0</v>
      </c>
      <c r="AB1273" s="228" t="str">
        <f t="shared" si="9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9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94"/>
        <v>0</v>
      </c>
      <c r="AB1274" s="228" t="str">
        <f t="shared" si="9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9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94"/>
        <v>0</v>
      </c>
      <c r="AB1275" s="228" t="str">
        <f t="shared" ref="AB1275" si="96">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9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94"/>
        <v>0</v>
      </c>
      <c r="AB1276" s="228" t="str">
        <f t="shared" ref="AB1276:AB1307" si="97">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9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94"/>
        <v>0</v>
      </c>
      <c r="AB1277" s="228" t="str">
        <f t="shared" si="97"/>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9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94"/>
        <v>0</v>
      </c>
      <c r="AB1278" s="228" t="str">
        <f t="shared" si="97"/>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9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94"/>
        <v>0</v>
      </c>
      <c r="AB1279" s="228" t="str">
        <f t="shared" si="97"/>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9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94"/>
        <v>0</v>
      </c>
      <c r="AB1280" s="228" t="str">
        <f t="shared" si="97"/>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9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94"/>
        <v>0</v>
      </c>
      <c r="AB1281" s="228" t="str">
        <f t="shared" si="97"/>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9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94"/>
        <v>0</v>
      </c>
      <c r="AB1282" s="228" t="str">
        <f t="shared" si="97"/>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9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94"/>
        <v>0</v>
      </c>
      <c r="AB1283" s="228" t="str">
        <f t="shared" si="97"/>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9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94"/>
        <v>0</v>
      </c>
      <c r="AB1284" s="228" t="str">
        <f t="shared" si="97"/>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ref="S1285:S1348" ca="1" si="98">IF(B1285="","",IF(ISERROR(MATCH($E1285,CL,0)),"Unknown",INDIRECT("'C'!$A$"&amp;MATCH($E1285,CL,0)+1)))</f>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ref="X1285:X1348" ca="1" si="99">IF(AND(C1285="Smelter not listed",OR(LEN(D1285)=0,LEN(E1285)=0)),1,0)</f>
        <v>0</v>
      </c>
      <c r="AB1285" s="228" t="str">
        <f t="shared" si="97"/>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98"/>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99"/>
        <v>0</v>
      </c>
      <c r="AB1286" s="228" t="str">
        <f t="shared" si="97"/>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98"/>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99"/>
        <v>0</v>
      </c>
      <c r="AB1287" s="228" t="str">
        <f t="shared" si="97"/>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98"/>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99"/>
        <v>0</v>
      </c>
      <c r="AB1288" s="228" t="str">
        <f t="shared" si="97"/>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98"/>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99"/>
        <v>0</v>
      </c>
      <c r="AB1289" s="228" t="str">
        <f t="shared" si="97"/>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98"/>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99"/>
        <v>0</v>
      </c>
      <c r="AB1290" s="228" t="str">
        <f t="shared" si="97"/>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98"/>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99"/>
        <v>0</v>
      </c>
      <c r="AB1291" s="228" t="str">
        <f t="shared" si="97"/>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98"/>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99"/>
        <v>0</v>
      </c>
      <c r="AB1292" s="228" t="str">
        <f t="shared" si="97"/>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98"/>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99"/>
        <v>0</v>
      </c>
      <c r="AB1293" s="228" t="str">
        <f t="shared" si="97"/>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98"/>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99"/>
        <v>0</v>
      </c>
      <c r="AB1294" s="228" t="str">
        <f t="shared" si="97"/>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98"/>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99"/>
        <v>0</v>
      </c>
      <c r="AB1295" s="228" t="str">
        <f t="shared" si="97"/>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98"/>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99"/>
        <v>0</v>
      </c>
      <c r="AB1296" s="228" t="str">
        <f t="shared" si="97"/>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98"/>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99"/>
        <v>0</v>
      </c>
      <c r="AB1297" s="228" t="str">
        <f t="shared" si="97"/>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98"/>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99"/>
        <v>0</v>
      </c>
      <c r="AB1298" s="228" t="str">
        <f t="shared" si="97"/>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98"/>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99"/>
        <v>0</v>
      </c>
      <c r="AB1299" s="228" t="str">
        <f t="shared" si="97"/>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98"/>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99"/>
        <v>0</v>
      </c>
      <c r="AB1300" s="228" t="str">
        <f t="shared" si="97"/>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98"/>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99"/>
        <v>0</v>
      </c>
      <c r="AB1301" s="228" t="str">
        <f t="shared" si="97"/>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98"/>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99"/>
        <v>0</v>
      </c>
      <c r="AB1302" s="228" t="str">
        <f t="shared" si="97"/>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98"/>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99"/>
        <v>0</v>
      </c>
      <c r="AB1303" s="228" t="str">
        <f t="shared" si="9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98"/>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99"/>
        <v>0</v>
      </c>
      <c r="AB1304" s="228" t="str">
        <f t="shared" si="9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98"/>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99"/>
        <v>0</v>
      </c>
      <c r="AB1305" s="228" t="str">
        <f t="shared" si="9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98"/>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99"/>
        <v>0</v>
      </c>
      <c r="AB1306" s="228" t="str">
        <f t="shared" si="9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98"/>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99"/>
        <v>0</v>
      </c>
      <c r="AB1307" s="228" t="str">
        <f t="shared" si="9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98"/>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99"/>
        <v>0</v>
      </c>
      <c r="AB1308" s="228" t="str">
        <f t="shared" ref="AB1308:AB1338" si="100">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98"/>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99"/>
        <v>0</v>
      </c>
      <c r="AB1309" s="228" t="str">
        <f t="shared" si="100"/>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98"/>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99"/>
        <v>0</v>
      </c>
      <c r="AB1310" s="228" t="str">
        <f t="shared" si="100"/>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98"/>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99"/>
        <v>0</v>
      </c>
      <c r="AB1311" s="228" t="str">
        <f t="shared" si="100"/>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98"/>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99"/>
        <v>0</v>
      </c>
      <c r="AB1312" s="228" t="str">
        <f t="shared" si="100"/>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98"/>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99"/>
        <v>0</v>
      </c>
      <c r="AB1313" s="228" t="str">
        <f t="shared" si="100"/>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98"/>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99"/>
        <v>0</v>
      </c>
      <c r="AB1314" s="228" t="str">
        <f t="shared" si="100"/>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98"/>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99"/>
        <v>0</v>
      </c>
      <c r="AB1315" s="228" t="str">
        <f t="shared" si="100"/>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98"/>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99"/>
        <v>0</v>
      </c>
      <c r="AB1316" s="228" t="str">
        <f t="shared" si="100"/>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98"/>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99"/>
        <v>0</v>
      </c>
      <c r="AB1317" s="228" t="str">
        <f t="shared" si="100"/>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98"/>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99"/>
        <v>0</v>
      </c>
      <c r="AB1318" s="228" t="str">
        <f t="shared" si="100"/>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98"/>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99"/>
        <v>0</v>
      </c>
      <c r="AB1319" s="228" t="str">
        <f t="shared" si="100"/>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98"/>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99"/>
        <v>0</v>
      </c>
      <c r="AB1320" s="228" t="str">
        <f t="shared" si="100"/>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98"/>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99"/>
        <v>0</v>
      </c>
      <c r="AB1321" s="228" t="str">
        <f t="shared" si="100"/>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98"/>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99"/>
        <v>0</v>
      </c>
      <c r="AB1322" s="228" t="str">
        <f t="shared" si="100"/>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98"/>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99"/>
        <v>0</v>
      </c>
      <c r="AB1323" s="228" t="str">
        <f t="shared" si="100"/>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98"/>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99"/>
        <v>0</v>
      </c>
      <c r="AB1324" s="228" t="str">
        <f t="shared" si="100"/>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98"/>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99"/>
        <v>0</v>
      </c>
      <c r="AB1325" s="228" t="str">
        <f t="shared" si="100"/>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98"/>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99"/>
        <v>0</v>
      </c>
      <c r="AB1326" s="228" t="str">
        <f t="shared" si="100"/>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98"/>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99"/>
        <v>0</v>
      </c>
      <c r="AB1327" s="228" t="str">
        <f t="shared" si="100"/>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98"/>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99"/>
        <v>0</v>
      </c>
      <c r="AB1328" s="228" t="str">
        <f t="shared" si="100"/>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98"/>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99"/>
        <v>0</v>
      </c>
      <c r="AB1329" s="228" t="str">
        <f t="shared" si="100"/>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98"/>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99"/>
        <v>0</v>
      </c>
      <c r="AB1330" s="228" t="str">
        <f t="shared" si="100"/>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98"/>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99"/>
        <v>0</v>
      </c>
      <c r="AB1331" s="228" t="str">
        <f t="shared" si="100"/>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98"/>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99"/>
        <v>0</v>
      </c>
      <c r="AB1332" s="228" t="str">
        <f t="shared" si="100"/>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98"/>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99"/>
        <v>0</v>
      </c>
      <c r="AB1333" s="228" t="str">
        <f t="shared" si="100"/>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98"/>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99"/>
        <v>0</v>
      </c>
      <c r="AB1334" s="228" t="str">
        <f t="shared" si="100"/>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98"/>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99"/>
        <v>0</v>
      </c>
      <c r="AB1335" s="228" t="str">
        <f t="shared" si="100"/>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98"/>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99"/>
        <v>0</v>
      </c>
      <c r="AB1336" s="228" t="str">
        <f t="shared" si="100"/>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98"/>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99"/>
        <v>0</v>
      </c>
      <c r="AB1337" s="228" t="str">
        <f t="shared" si="100"/>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98"/>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99"/>
        <v>0</v>
      </c>
      <c r="AB1338" s="228" t="str">
        <f t="shared" si="100"/>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98"/>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99"/>
        <v>0</v>
      </c>
      <c r="AB1339" s="228" t="str">
        <f t="shared" ref="AB1339" si="10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98"/>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99"/>
        <v>0</v>
      </c>
      <c r="AB1340" s="228" t="str">
        <f t="shared" ref="AB1340:AB1371" si="102">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98"/>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99"/>
        <v>0</v>
      </c>
      <c r="AB1341" s="228" t="str">
        <f t="shared" si="102"/>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98"/>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99"/>
        <v>0</v>
      </c>
      <c r="AB1342" s="228" t="str">
        <f t="shared" si="102"/>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98"/>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99"/>
        <v>0</v>
      </c>
      <c r="AB1343" s="228" t="str">
        <f t="shared" si="102"/>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98"/>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99"/>
        <v>0</v>
      </c>
      <c r="AB1344" s="228" t="str">
        <f t="shared" si="102"/>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98"/>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99"/>
        <v>0</v>
      </c>
      <c r="AB1345" s="228" t="str">
        <f t="shared" si="102"/>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98"/>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99"/>
        <v>0</v>
      </c>
      <c r="AB1346" s="228" t="str">
        <f t="shared" si="102"/>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98"/>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99"/>
        <v>0</v>
      </c>
      <c r="AB1347" s="228" t="str">
        <f t="shared" si="102"/>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98"/>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99"/>
        <v>0</v>
      </c>
      <c r="AB1348" s="228" t="str">
        <f t="shared" si="102"/>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ref="S1349:S1412" ca="1" si="103">IF(B1349="","",IF(ISERROR(MATCH($E1349,CL,0)),"Unknown",INDIRECT("'C'!$A$"&amp;MATCH($E1349,CL,0)+1)))</f>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ref="X1349:X1412" ca="1" si="104">IF(AND(C1349="Smelter not listed",OR(LEN(D1349)=0,LEN(E1349)=0)),1,0)</f>
        <v>0</v>
      </c>
      <c r="AB1349" s="228" t="str">
        <f t="shared" si="102"/>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03"/>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04"/>
        <v>0</v>
      </c>
      <c r="AB1350" s="228" t="str">
        <f t="shared" si="102"/>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03"/>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04"/>
        <v>0</v>
      </c>
      <c r="AB1351" s="228" t="str">
        <f t="shared" si="102"/>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03"/>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04"/>
        <v>0</v>
      </c>
      <c r="AB1352" s="228" t="str">
        <f t="shared" si="102"/>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03"/>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04"/>
        <v>0</v>
      </c>
      <c r="AB1353" s="228" t="str">
        <f t="shared" si="102"/>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03"/>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04"/>
        <v>0</v>
      </c>
      <c r="AB1354" s="228" t="str">
        <f t="shared" si="102"/>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03"/>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04"/>
        <v>0</v>
      </c>
      <c r="AB1355" s="228" t="str">
        <f t="shared" si="102"/>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03"/>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04"/>
        <v>0</v>
      </c>
      <c r="AB1356" s="228" t="str">
        <f t="shared" si="102"/>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03"/>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04"/>
        <v>0</v>
      </c>
      <c r="AB1357" s="228" t="str">
        <f t="shared" si="102"/>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03"/>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04"/>
        <v>0</v>
      </c>
      <c r="AB1358" s="228" t="str">
        <f t="shared" si="102"/>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03"/>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04"/>
        <v>0</v>
      </c>
      <c r="AB1359" s="228" t="str">
        <f t="shared" si="102"/>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03"/>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04"/>
        <v>0</v>
      </c>
      <c r="AB1360" s="228" t="str">
        <f t="shared" si="102"/>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03"/>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04"/>
        <v>0</v>
      </c>
      <c r="AB1361" s="228" t="str">
        <f t="shared" si="102"/>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03"/>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04"/>
        <v>0</v>
      </c>
      <c r="AB1362" s="228" t="str">
        <f t="shared" si="102"/>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03"/>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04"/>
        <v>0</v>
      </c>
      <c r="AB1363" s="228" t="str">
        <f t="shared" si="102"/>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03"/>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04"/>
        <v>0</v>
      </c>
      <c r="AB1364" s="228" t="str">
        <f t="shared" si="102"/>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03"/>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04"/>
        <v>0</v>
      </c>
      <c r="AB1365" s="228" t="str">
        <f t="shared" si="102"/>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03"/>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04"/>
        <v>0</v>
      </c>
      <c r="AB1366" s="228" t="str">
        <f t="shared" si="102"/>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03"/>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04"/>
        <v>0</v>
      </c>
      <c r="AB1367" s="228" t="str">
        <f t="shared" si="102"/>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03"/>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04"/>
        <v>0</v>
      </c>
      <c r="AB1368" s="228" t="str">
        <f t="shared" si="102"/>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03"/>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04"/>
        <v>0</v>
      </c>
      <c r="AB1369" s="228" t="str">
        <f t="shared" si="102"/>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03"/>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04"/>
        <v>0</v>
      </c>
      <c r="AB1370" s="228" t="str">
        <f t="shared" si="102"/>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03"/>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04"/>
        <v>0</v>
      </c>
      <c r="AB1371" s="228" t="str">
        <f t="shared" si="102"/>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03"/>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04"/>
        <v>0</v>
      </c>
      <c r="AB1372" s="228" t="str">
        <f t="shared" ref="AB1372:AB1402" si="105">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03"/>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04"/>
        <v>0</v>
      </c>
      <c r="AB1373" s="228" t="str">
        <f t="shared" si="105"/>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03"/>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04"/>
        <v>0</v>
      </c>
      <c r="AB1374" s="228" t="str">
        <f t="shared" si="105"/>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03"/>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04"/>
        <v>0</v>
      </c>
      <c r="AB1375" s="228" t="str">
        <f t="shared" si="105"/>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03"/>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04"/>
        <v>0</v>
      </c>
      <c r="AB1376" s="228" t="str">
        <f t="shared" si="105"/>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03"/>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04"/>
        <v>0</v>
      </c>
      <c r="AB1377" s="228" t="str">
        <f t="shared" si="105"/>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03"/>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04"/>
        <v>0</v>
      </c>
      <c r="AB1378" s="228" t="str">
        <f t="shared" si="105"/>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03"/>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04"/>
        <v>0</v>
      </c>
      <c r="AB1379" s="228" t="str">
        <f t="shared" si="105"/>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03"/>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04"/>
        <v>0</v>
      </c>
      <c r="AB1380" s="228" t="str">
        <f t="shared" si="105"/>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03"/>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04"/>
        <v>0</v>
      </c>
      <c r="AB1381" s="228" t="str">
        <f t="shared" si="105"/>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03"/>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04"/>
        <v>0</v>
      </c>
      <c r="AB1382" s="228" t="str">
        <f t="shared" si="105"/>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03"/>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04"/>
        <v>0</v>
      </c>
      <c r="AB1383" s="228" t="str">
        <f t="shared" si="105"/>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03"/>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04"/>
        <v>0</v>
      </c>
      <c r="AB1384" s="228" t="str">
        <f t="shared" si="105"/>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03"/>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04"/>
        <v>0</v>
      </c>
      <c r="AB1385" s="228" t="str">
        <f t="shared" si="105"/>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03"/>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04"/>
        <v>0</v>
      </c>
      <c r="AB1386" s="228" t="str">
        <f t="shared" si="105"/>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03"/>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04"/>
        <v>0</v>
      </c>
      <c r="AB1387" s="228" t="str">
        <f t="shared" si="105"/>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03"/>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04"/>
        <v>0</v>
      </c>
      <c r="AB1388" s="228" t="str">
        <f t="shared" si="105"/>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03"/>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04"/>
        <v>0</v>
      </c>
      <c r="AB1389" s="228" t="str">
        <f t="shared" si="105"/>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03"/>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04"/>
        <v>0</v>
      </c>
      <c r="AB1390" s="228" t="str">
        <f t="shared" si="105"/>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03"/>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04"/>
        <v>0</v>
      </c>
      <c r="AB1391" s="228" t="str">
        <f t="shared" si="105"/>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03"/>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04"/>
        <v>0</v>
      </c>
      <c r="AB1392" s="228" t="str">
        <f t="shared" si="105"/>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03"/>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04"/>
        <v>0</v>
      </c>
      <c r="AB1393" s="228" t="str">
        <f t="shared" si="105"/>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03"/>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04"/>
        <v>0</v>
      </c>
      <c r="AB1394" s="228" t="str">
        <f t="shared" si="105"/>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03"/>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04"/>
        <v>0</v>
      </c>
      <c r="AB1395" s="228" t="str">
        <f t="shared" si="105"/>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03"/>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04"/>
        <v>0</v>
      </c>
      <c r="AB1396" s="228" t="str">
        <f t="shared" si="105"/>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03"/>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04"/>
        <v>0</v>
      </c>
      <c r="AB1397" s="228" t="str">
        <f t="shared" si="105"/>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03"/>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04"/>
        <v>0</v>
      </c>
      <c r="AB1398" s="228" t="str">
        <f t="shared" si="105"/>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03"/>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04"/>
        <v>0</v>
      </c>
      <c r="AB1399" s="228" t="str">
        <f t="shared" si="105"/>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03"/>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04"/>
        <v>0</v>
      </c>
      <c r="AB1400" s="228" t="str">
        <f t="shared" si="105"/>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03"/>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04"/>
        <v>0</v>
      </c>
      <c r="AB1401" s="228" t="str">
        <f t="shared" si="105"/>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03"/>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04"/>
        <v>0</v>
      </c>
      <c r="AB1402" s="228" t="str">
        <f t="shared" si="105"/>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03"/>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04"/>
        <v>0</v>
      </c>
      <c r="AB1403" s="228" t="str">
        <f t="shared" ref="AB1403" si="106">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03"/>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04"/>
        <v>0</v>
      </c>
      <c r="AB1404" s="228" t="str">
        <f t="shared" ref="AB1404:AB1435" si="107">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03"/>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04"/>
        <v>0</v>
      </c>
      <c r="AB1405" s="228" t="str">
        <f t="shared" si="10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03"/>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04"/>
        <v>0</v>
      </c>
      <c r="AB1406" s="228" t="str">
        <f t="shared" si="10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03"/>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04"/>
        <v>0</v>
      </c>
      <c r="AB1407" s="228" t="str">
        <f t="shared" si="10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03"/>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04"/>
        <v>0</v>
      </c>
      <c r="AB1408" s="228" t="str">
        <f t="shared" si="10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03"/>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04"/>
        <v>0</v>
      </c>
      <c r="AB1409" s="228" t="str">
        <f t="shared" si="10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03"/>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04"/>
        <v>0</v>
      </c>
      <c r="AB1410" s="228" t="str">
        <f t="shared" si="10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03"/>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04"/>
        <v>0</v>
      </c>
      <c r="AB1411" s="228" t="str">
        <f t="shared" si="10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03"/>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04"/>
        <v>0</v>
      </c>
      <c r="AB1412" s="228" t="str">
        <f t="shared" si="10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ref="S1413:S1476" ca="1" si="108">IF(B1413="","",IF(ISERROR(MATCH($E1413,CL,0)),"Unknown",INDIRECT("'C'!$A$"&amp;MATCH($E1413,CL,0)+1)))</f>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ref="X1413:X1476" ca="1" si="109">IF(AND(C1413="Smelter not listed",OR(LEN(D1413)=0,LEN(E1413)=0)),1,0)</f>
        <v>0</v>
      </c>
      <c r="AB1413" s="228" t="str">
        <f t="shared" si="10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0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09"/>
        <v>0</v>
      </c>
      <c r="AB1414" s="228" t="str">
        <f t="shared" si="10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08"/>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09"/>
        <v>0</v>
      </c>
      <c r="AB1415" s="228" t="str">
        <f t="shared" si="10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08"/>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09"/>
        <v>0</v>
      </c>
      <c r="AB1416" s="228" t="str">
        <f t="shared" si="10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08"/>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09"/>
        <v>0</v>
      </c>
      <c r="AB1417" s="228" t="str">
        <f t="shared" si="10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08"/>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09"/>
        <v>0</v>
      </c>
      <c r="AB1418" s="228" t="str">
        <f t="shared" si="10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08"/>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09"/>
        <v>0</v>
      </c>
      <c r="AB1419" s="228" t="str">
        <f t="shared" si="10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08"/>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09"/>
        <v>0</v>
      </c>
      <c r="AB1420" s="228" t="str">
        <f t="shared" si="10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08"/>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09"/>
        <v>0</v>
      </c>
      <c r="AB1421" s="228" t="str">
        <f t="shared" si="10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08"/>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09"/>
        <v>0</v>
      </c>
      <c r="AB1422" s="228" t="str">
        <f t="shared" si="10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08"/>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09"/>
        <v>0</v>
      </c>
      <c r="AB1423" s="228" t="str">
        <f t="shared" si="10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08"/>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09"/>
        <v>0</v>
      </c>
      <c r="AB1424" s="228" t="str">
        <f t="shared" si="10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08"/>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09"/>
        <v>0</v>
      </c>
      <c r="AB1425" s="228" t="str">
        <f t="shared" si="10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08"/>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09"/>
        <v>0</v>
      </c>
      <c r="AB1426" s="228" t="str">
        <f t="shared" si="10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08"/>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09"/>
        <v>0</v>
      </c>
      <c r="AB1427" s="228" t="str">
        <f t="shared" si="10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08"/>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09"/>
        <v>0</v>
      </c>
      <c r="AB1428" s="228" t="str">
        <f t="shared" si="107"/>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08"/>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09"/>
        <v>0</v>
      </c>
      <c r="AB1429" s="228" t="str">
        <f t="shared" si="107"/>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08"/>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09"/>
        <v>0</v>
      </c>
      <c r="AB1430" s="228" t="str">
        <f t="shared" si="107"/>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08"/>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09"/>
        <v>0</v>
      </c>
      <c r="AB1431" s="228" t="str">
        <f t="shared" si="107"/>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08"/>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09"/>
        <v>0</v>
      </c>
      <c r="AB1432" s="228" t="str">
        <f t="shared" si="107"/>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08"/>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09"/>
        <v>0</v>
      </c>
      <c r="AB1433" s="228" t="str">
        <f t="shared" si="107"/>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08"/>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09"/>
        <v>0</v>
      </c>
      <c r="AB1434" s="228" t="str">
        <f t="shared" si="107"/>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08"/>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09"/>
        <v>0</v>
      </c>
      <c r="AB1435" s="228" t="str">
        <f t="shared" si="107"/>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08"/>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109"/>
        <v>0</v>
      </c>
      <c r="AB1436" s="228" t="str">
        <f t="shared" ref="AB1436:AB1466" si="110">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08"/>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09"/>
        <v>0</v>
      </c>
      <c r="AB1437" s="228" t="str">
        <f t="shared" si="11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08"/>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09"/>
        <v>0</v>
      </c>
      <c r="AB1438" s="228" t="str">
        <f t="shared" si="11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08"/>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09"/>
        <v>0</v>
      </c>
      <c r="AB1439" s="228" t="str">
        <f t="shared" si="11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08"/>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09"/>
        <v>0</v>
      </c>
      <c r="AB1440" s="228" t="str">
        <f t="shared" si="11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08"/>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09"/>
        <v>0</v>
      </c>
      <c r="AB1441" s="228" t="str">
        <f t="shared" si="11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08"/>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09"/>
        <v>0</v>
      </c>
      <c r="AB1442" s="228" t="str">
        <f t="shared" si="11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08"/>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09"/>
        <v>0</v>
      </c>
      <c r="AB1443" s="228" t="str">
        <f t="shared" si="11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08"/>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09"/>
        <v>0</v>
      </c>
      <c r="AB1444" s="228" t="str">
        <f t="shared" si="11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08"/>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09"/>
        <v>0</v>
      </c>
      <c r="AB1445" s="228" t="str">
        <f t="shared" si="11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08"/>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09"/>
        <v>0</v>
      </c>
      <c r="AB1446" s="228" t="str">
        <f t="shared" si="11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08"/>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09"/>
        <v>0</v>
      </c>
      <c r="AB1447" s="228" t="str">
        <f t="shared" si="11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08"/>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09"/>
        <v>0</v>
      </c>
      <c r="AB1448" s="228" t="str">
        <f t="shared" si="11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08"/>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09"/>
        <v>0</v>
      </c>
      <c r="AB1449" s="228" t="str">
        <f t="shared" si="11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08"/>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09"/>
        <v>0</v>
      </c>
      <c r="AB1450" s="228" t="str">
        <f t="shared" si="11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08"/>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09"/>
        <v>0</v>
      </c>
      <c r="AB1451" s="228" t="str">
        <f t="shared" si="11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08"/>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09"/>
        <v>0</v>
      </c>
      <c r="AB1452" s="228" t="str">
        <f t="shared" si="11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08"/>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09"/>
        <v>0</v>
      </c>
      <c r="AB1453" s="228" t="str">
        <f t="shared" si="11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08"/>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09"/>
        <v>0</v>
      </c>
      <c r="AB1454" s="228" t="str">
        <f t="shared" si="11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08"/>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09"/>
        <v>0</v>
      </c>
      <c r="AB1455" s="228" t="str">
        <f t="shared" si="11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08"/>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09"/>
        <v>0</v>
      </c>
      <c r="AB1456" s="228" t="str">
        <f t="shared" si="11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08"/>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09"/>
        <v>0</v>
      </c>
      <c r="AB1457" s="228" t="str">
        <f t="shared" si="11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08"/>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09"/>
        <v>0</v>
      </c>
      <c r="AB1458" s="228" t="str">
        <f t="shared" si="11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08"/>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09"/>
        <v>0</v>
      </c>
      <c r="AB1459" s="228" t="str">
        <f t="shared" si="110"/>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08"/>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09"/>
        <v>0</v>
      </c>
      <c r="AB1460" s="228" t="str">
        <f t="shared" si="110"/>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08"/>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09"/>
        <v>0</v>
      </c>
      <c r="AB1461" s="228" t="str">
        <f t="shared" si="110"/>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08"/>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09"/>
        <v>0</v>
      </c>
      <c r="AB1462" s="228" t="str">
        <f t="shared" si="110"/>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08"/>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09"/>
        <v>0</v>
      </c>
      <c r="AB1463" s="228" t="str">
        <f t="shared" si="110"/>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08"/>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09"/>
        <v>0</v>
      </c>
      <c r="AB1464" s="228" t="str">
        <f t="shared" si="110"/>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08"/>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09"/>
        <v>0</v>
      </c>
      <c r="AB1465" s="228" t="str">
        <f t="shared" si="110"/>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08"/>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09"/>
        <v>0</v>
      </c>
      <c r="AB1466" s="228" t="str">
        <f t="shared" si="110"/>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08"/>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109"/>
        <v>0</v>
      </c>
      <c r="AB1467" s="228" t="str">
        <f t="shared" ref="AB1467" si="1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08"/>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109"/>
        <v>0</v>
      </c>
      <c r="AB1468" s="228" t="str">
        <f t="shared" ref="AB1468:AB1499" si="1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0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09"/>
        <v>0</v>
      </c>
      <c r="AB1469" s="228" t="str">
        <f t="shared" si="1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0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09"/>
        <v>0</v>
      </c>
      <c r="AB1470" s="228" t="str">
        <f t="shared" si="1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0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09"/>
        <v>0</v>
      </c>
      <c r="AB1471" s="228" t="str">
        <f t="shared" si="1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0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09"/>
        <v>0</v>
      </c>
      <c r="AB1472" s="228" t="str">
        <f t="shared" si="1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0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09"/>
        <v>0</v>
      </c>
      <c r="AB1473" s="228" t="str">
        <f t="shared" si="1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0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09"/>
        <v>0</v>
      </c>
      <c r="AB1474" s="228" t="str">
        <f t="shared" si="1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0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09"/>
        <v>0</v>
      </c>
      <c r="AB1475" s="228" t="str">
        <f t="shared" si="1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0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09"/>
        <v>0</v>
      </c>
      <c r="AB1476" s="228" t="str">
        <f t="shared" si="1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ref="S1477:S1540" ca="1" si="113">IF(B1477="","",IF(ISERROR(MATCH($E1477,CL,0)),"Unknown",INDIRECT("'C'!$A$"&amp;MATCH($E1477,CL,0)+1)))</f>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ref="X1477:X1540" ca="1" si="114">IF(AND(C1477="Smelter not listed",OR(LEN(D1477)=0,LEN(E1477)=0)),1,0)</f>
        <v>0</v>
      </c>
      <c r="AB1477" s="228" t="str">
        <f t="shared" si="1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13"/>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14"/>
        <v>0</v>
      </c>
      <c r="AB1478" s="228" t="str">
        <f t="shared" si="1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13"/>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14"/>
        <v>0</v>
      </c>
      <c r="AB1479" s="228" t="str">
        <f t="shared" si="1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13"/>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14"/>
        <v>0</v>
      </c>
      <c r="AB1480" s="228" t="str">
        <f t="shared" si="1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13"/>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14"/>
        <v>0</v>
      </c>
      <c r="AB1481" s="228" t="str">
        <f t="shared" si="1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13"/>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14"/>
        <v>0</v>
      </c>
      <c r="AB1482" s="228" t="str">
        <f t="shared" si="1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13"/>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14"/>
        <v>0</v>
      </c>
      <c r="AB1483" s="228" t="str">
        <f t="shared" si="1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13"/>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14"/>
        <v>0</v>
      </c>
      <c r="AB1484" s="228" t="str">
        <f t="shared" si="1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13"/>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14"/>
        <v>0</v>
      </c>
      <c r="AB1485" s="228" t="str">
        <f t="shared" si="1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14"/>
        <v>0</v>
      </c>
      <c r="AB1486" s="228" t="str">
        <f t="shared" si="1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14"/>
        <v>0</v>
      </c>
      <c r="AB1487" s="228" t="str">
        <f t="shared" si="1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14"/>
        <v>0</v>
      </c>
      <c r="AB1488" s="228" t="str">
        <f t="shared" si="1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14"/>
        <v>0</v>
      </c>
      <c r="AB1489" s="228" t="str">
        <f t="shared" si="1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14"/>
        <v>0</v>
      </c>
      <c r="AB1490" s="228" t="str">
        <f t="shared" si="1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14"/>
        <v>0</v>
      </c>
      <c r="AB1491" s="228" t="str">
        <f t="shared" si="1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14"/>
        <v>0</v>
      </c>
      <c r="AB1492" s="228" t="str">
        <f t="shared" si="1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14"/>
        <v>0</v>
      </c>
      <c r="AB1493" s="228" t="str">
        <f t="shared" si="1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14"/>
        <v>0</v>
      </c>
      <c r="AB1494" s="228" t="str">
        <f t="shared" si="1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14"/>
        <v>0</v>
      </c>
      <c r="AB1495" s="228" t="str">
        <f t="shared" si="1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14"/>
        <v>0</v>
      </c>
      <c r="AB1496" s="228" t="str">
        <f t="shared" si="1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14"/>
        <v>0</v>
      </c>
      <c r="AB1497" s="228" t="str">
        <f t="shared" si="1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14"/>
        <v>0</v>
      </c>
      <c r="AB1498" s="228" t="str">
        <f t="shared" si="1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14"/>
        <v>0</v>
      </c>
      <c r="AB1499" s="228" t="str">
        <f t="shared" si="1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114"/>
        <v>0</v>
      </c>
      <c r="AB1500" s="228" t="str">
        <f t="shared" ref="AB1500:AB1530" si="1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14"/>
        <v>0</v>
      </c>
      <c r="AB1501" s="228" t="str">
        <f t="shared" si="1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14"/>
        <v>0</v>
      </c>
      <c r="AB1502" s="228" t="str">
        <f t="shared" si="1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14"/>
        <v>0</v>
      </c>
      <c r="AB1503" s="228" t="str">
        <f t="shared" si="1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14"/>
        <v>0</v>
      </c>
      <c r="AB1504" s="228" t="str">
        <f t="shared" si="1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14"/>
        <v>0</v>
      </c>
      <c r="AB1505" s="228" t="str">
        <f t="shared" si="1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14"/>
        <v>0</v>
      </c>
      <c r="AB1506" s="228" t="str">
        <f t="shared" si="1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14"/>
        <v>0</v>
      </c>
      <c r="AB1507" s="228" t="str">
        <f t="shared" si="1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14"/>
        <v>0</v>
      </c>
      <c r="AB1508" s="228" t="str">
        <f t="shared" si="1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14"/>
        <v>0</v>
      </c>
      <c r="AB1509" s="228" t="str">
        <f t="shared" si="1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14"/>
        <v>0</v>
      </c>
      <c r="AB1510" s="228" t="str">
        <f t="shared" si="1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14"/>
        <v>0</v>
      </c>
      <c r="AB1511" s="228" t="str">
        <f t="shared" si="1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14"/>
        <v>0</v>
      </c>
      <c r="AB1512" s="228" t="str">
        <f t="shared" si="1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14"/>
        <v>0</v>
      </c>
      <c r="AB1513" s="228" t="str">
        <f t="shared" si="1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14"/>
        <v>0</v>
      </c>
      <c r="AB1514" s="228" t="str">
        <f t="shared" si="1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14"/>
        <v>0</v>
      </c>
      <c r="AB1515" s="228" t="str">
        <f t="shared" si="1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14"/>
        <v>0</v>
      </c>
      <c r="AB1516" s="228" t="str">
        <f t="shared" si="1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14"/>
        <v>0</v>
      </c>
      <c r="AB1517" s="228" t="str">
        <f t="shared" si="1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14"/>
        <v>0</v>
      </c>
      <c r="AB1518" s="228" t="str">
        <f t="shared" si="1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14"/>
        <v>0</v>
      </c>
      <c r="AB1519" s="228" t="str">
        <f t="shared" si="1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14"/>
        <v>0</v>
      </c>
      <c r="AB1520" s="228" t="str">
        <f t="shared" si="1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14"/>
        <v>0</v>
      </c>
      <c r="AB1521" s="228" t="str">
        <f t="shared" si="1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14"/>
        <v>0</v>
      </c>
      <c r="AB1522" s="228" t="str">
        <f t="shared" si="1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14"/>
        <v>0</v>
      </c>
      <c r="AB1523" s="228" t="str">
        <f t="shared" si="1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14"/>
        <v>0</v>
      </c>
      <c r="AB1524" s="228" t="str">
        <f t="shared" si="1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14"/>
        <v>0</v>
      </c>
      <c r="AB1525" s="228" t="str">
        <f t="shared" si="1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14"/>
        <v>0</v>
      </c>
      <c r="AB1526" s="228" t="str">
        <f t="shared" si="1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14"/>
        <v>0</v>
      </c>
      <c r="AB1527" s="228" t="str">
        <f t="shared" si="1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14"/>
        <v>0</v>
      </c>
      <c r="AB1528" s="228" t="str">
        <f t="shared" si="1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14"/>
        <v>0</v>
      </c>
      <c r="AB1529" s="228" t="str">
        <f t="shared" si="1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14"/>
        <v>0</v>
      </c>
      <c r="AB1530" s="228" t="str">
        <f t="shared" si="1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113"/>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114"/>
        <v>0</v>
      </c>
      <c r="AB1531" s="228" t="str">
        <f t="shared" ref="AB1531" si="116">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113"/>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114"/>
        <v>0</v>
      </c>
      <c r="AB1532" s="228" t="str">
        <f t="shared" ref="AB1532:AB1563" si="117">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13"/>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14"/>
        <v>0</v>
      </c>
      <c r="AB1533" s="228" t="str">
        <f t="shared" si="117"/>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13"/>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14"/>
        <v>0</v>
      </c>
      <c r="AB1534" s="228" t="str">
        <f t="shared" si="117"/>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13"/>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14"/>
        <v>0</v>
      </c>
      <c r="AB1535" s="228" t="str">
        <f t="shared" si="117"/>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13"/>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14"/>
        <v>0</v>
      </c>
      <c r="AB1536" s="228" t="str">
        <f t="shared" si="117"/>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13"/>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14"/>
        <v>0</v>
      </c>
      <c r="AB1537" s="228" t="str">
        <f t="shared" si="117"/>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13"/>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14"/>
        <v>0</v>
      </c>
      <c r="AB1538" s="228" t="str">
        <f t="shared" si="117"/>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13"/>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14"/>
        <v>0</v>
      </c>
      <c r="AB1539" s="228" t="str">
        <f t="shared" si="117"/>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13"/>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14"/>
        <v>0</v>
      </c>
      <c r="AB1540" s="228" t="str">
        <f t="shared" si="117"/>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ref="S1541:S1604" ca="1" si="118">IF(B1541="","",IF(ISERROR(MATCH($E1541,CL,0)),"Unknown",INDIRECT("'C'!$A$"&amp;MATCH($E1541,CL,0)+1)))</f>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ref="X1541:X1604" ca="1" si="119">IF(AND(C1541="Smelter not listed",OR(LEN(D1541)=0,LEN(E1541)=0)),1,0)</f>
        <v>0</v>
      </c>
      <c r="AB1541" s="228" t="str">
        <f t="shared" si="117"/>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18"/>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19"/>
        <v>0</v>
      </c>
      <c r="AB1542" s="228" t="str">
        <f t="shared" si="117"/>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18"/>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19"/>
        <v>0</v>
      </c>
      <c r="AB1543" s="228" t="str">
        <f t="shared" si="117"/>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18"/>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19"/>
        <v>0</v>
      </c>
      <c r="AB1544" s="228" t="str">
        <f t="shared" si="117"/>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18"/>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19"/>
        <v>0</v>
      </c>
      <c r="AB1545" s="228" t="str">
        <f t="shared" si="117"/>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18"/>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19"/>
        <v>0</v>
      </c>
      <c r="AB1546" s="228" t="str">
        <f t="shared" si="117"/>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18"/>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19"/>
        <v>0</v>
      </c>
      <c r="AB1547" s="228" t="str">
        <f t="shared" si="117"/>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18"/>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19"/>
        <v>0</v>
      </c>
      <c r="AB1548" s="228" t="str">
        <f t="shared" si="117"/>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18"/>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19"/>
        <v>0</v>
      </c>
      <c r="AB1549" s="228" t="str">
        <f t="shared" si="117"/>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18"/>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19"/>
        <v>0</v>
      </c>
      <c r="AB1550" s="228" t="str">
        <f t="shared" si="117"/>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18"/>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19"/>
        <v>0</v>
      </c>
      <c r="AB1551" s="228" t="str">
        <f t="shared" si="117"/>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18"/>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19"/>
        <v>0</v>
      </c>
      <c r="AB1552" s="228" t="str">
        <f t="shared" si="117"/>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18"/>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19"/>
        <v>0</v>
      </c>
      <c r="AB1553" s="228" t="str">
        <f t="shared" si="117"/>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18"/>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19"/>
        <v>0</v>
      </c>
      <c r="AB1554" s="228" t="str">
        <f t="shared" si="117"/>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18"/>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19"/>
        <v>0</v>
      </c>
      <c r="AB1555" s="228" t="str">
        <f t="shared" si="117"/>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18"/>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19"/>
        <v>0</v>
      </c>
      <c r="AB1556" s="228" t="str">
        <f t="shared" si="117"/>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18"/>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19"/>
        <v>0</v>
      </c>
      <c r="AB1557" s="228" t="str">
        <f t="shared" si="117"/>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18"/>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19"/>
        <v>0</v>
      </c>
      <c r="AB1558" s="228" t="str">
        <f t="shared" si="117"/>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18"/>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19"/>
        <v>0</v>
      </c>
      <c r="AB1559" s="228" t="str">
        <f t="shared" si="117"/>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18"/>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19"/>
        <v>0</v>
      </c>
      <c r="AB1560" s="228" t="str">
        <f t="shared" si="117"/>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18"/>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19"/>
        <v>0</v>
      </c>
      <c r="AB1561" s="228" t="str">
        <f t="shared" si="117"/>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18"/>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19"/>
        <v>0</v>
      </c>
      <c r="AB1562" s="228" t="str">
        <f t="shared" si="117"/>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18"/>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19"/>
        <v>0</v>
      </c>
      <c r="AB1563" s="228" t="str">
        <f t="shared" si="117"/>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118"/>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119"/>
        <v>0</v>
      </c>
      <c r="AB1564" s="228" t="str">
        <f t="shared" ref="AB1564:AB1594" si="120">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18"/>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19"/>
        <v>0</v>
      </c>
      <c r="AB1565" s="228" t="str">
        <f t="shared" si="120"/>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18"/>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19"/>
        <v>0</v>
      </c>
      <c r="AB1566" s="228" t="str">
        <f t="shared" si="120"/>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18"/>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19"/>
        <v>0</v>
      </c>
      <c r="AB1567" s="228" t="str">
        <f t="shared" si="120"/>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18"/>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19"/>
        <v>0</v>
      </c>
      <c r="AB1568" s="228" t="str">
        <f t="shared" si="120"/>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18"/>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19"/>
        <v>0</v>
      </c>
      <c r="AB1569" s="228" t="str">
        <f t="shared" si="120"/>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18"/>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19"/>
        <v>0</v>
      </c>
      <c r="AB1570" s="228" t="str">
        <f t="shared" si="120"/>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18"/>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19"/>
        <v>0</v>
      </c>
      <c r="AB1571" s="228" t="str">
        <f t="shared" si="120"/>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18"/>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19"/>
        <v>0</v>
      </c>
      <c r="AB1572" s="228" t="str">
        <f t="shared" si="120"/>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18"/>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19"/>
        <v>0</v>
      </c>
      <c r="AB1573" s="228" t="str">
        <f t="shared" si="120"/>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18"/>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19"/>
        <v>0</v>
      </c>
      <c r="AB1574" s="228" t="str">
        <f t="shared" si="120"/>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18"/>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19"/>
        <v>0</v>
      </c>
      <c r="AB1575" s="228" t="str">
        <f t="shared" si="120"/>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18"/>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19"/>
        <v>0</v>
      </c>
      <c r="AB1576" s="228" t="str">
        <f t="shared" si="120"/>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18"/>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19"/>
        <v>0</v>
      </c>
      <c r="AB1577" s="228" t="str">
        <f t="shared" si="120"/>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18"/>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19"/>
        <v>0</v>
      </c>
      <c r="AB1578" s="228" t="str">
        <f t="shared" si="120"/>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18"/>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19"/>
        <v>0</v>
      </c>
      <c r="AB1579" s="228" t="str">
        <f t="shared" si="120"/>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18"/>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19"/>
        <v>0</v>
      </c>
      <c r="AB1580" s="228" t="str">
        <f t="shared" si="120"/>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18"/>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19"/>
        <v>0</v>
      </c>
      <c r="AB1581" s="228" t="str">
        <f t="shared" si="120"/>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1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19"/>
        <v>0</v>
      </c>
      <c r="AB1582" s="228" t="str">
        <f t="shared" si="12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1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19"/>
        <v>0</v>
      </c>
      <c r="AB1583" s="228" t="str">
        <f t="shared" si="12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1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19"/>
        <v>0</v>
      </c>
      <c r="AB1584" s="228" t="str">
        <f t="shared" si="12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1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19"/>
        <v>0</v>
      </c>
      <c r="AB1585" s="228" t="str">
        <f t="shared" si="12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1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19"/>
        <v>0</v>
      </c>
      <c r="AB1586" s="228" t="str">
        <f t="shared" si="12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1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19"/>
        <v>0</v>
      </c>
      <c r="AB1587" s="228" t="str">
        <f t="shared" si="12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1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19"/>
        <v>0</v>
      </c>
      <c r="AB1588" s="228" t="str">
        <f t="shared" si="12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1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19"/>
        <v>0</v>
      </c>
      <c r="AB1589" s="228" t="str">
        <f t="shared" si="12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1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19"/>
        <v>0</v>
      </c>
      <c r="AB1590" s="228" t="str">
        <f t="shared" si="12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1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19"/>
        <v>0</v>
      </c>
      <c r="AB1591" s="228" t="str">
        <f t="shared" si="12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1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19"/>
        <v>0</v>
      </c>
      <c r="AB1592" s="228" t="str">
        <f t="shared" si="12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1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19"/>
        <v>0</v>
      </c>
      <c r="AB1593" s="228" t="str">
        <f t="shared" si="12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1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19"/>
        <v>0</v>
      </c>
      <c r="AB1594" s="228" t="str">
        <f t="shared" si="12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11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119"/>
        <v>0</v>
      </c>
      <c r="AB1595" s="228" t="str">
        <f t="shared" ref="AB1595" si="121">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11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119"/>
        <v>0</v>
      </c>
      <c r="AB1596" s="228" t="str">
        <f t="shared" ref="AB1596:AB1627" si="12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1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19"/>
        <v>0</v>
      </c>
      <c r="AB1597" s="228" t="str">
        <f t="shared" si="12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1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19"/>
        <v>0</v>
      </c>
      <c r="AB1598" s="228" t="str">
        <f t="shared" si="12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1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19"/>
        <v>0</v>
      </c>
      <c r="AB1599" s="228" t="str">
        <f t="shared" si="12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1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19"/>
        <v>0</v>
      </c>
      <c r="AB1600" s="228" t="str">
        <f t="shared" si="12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1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19"/>
        <v>0</v>
      </c>
      <c r="AB1601" s="228" t="str">
        <f t="shared" si="12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1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19"/>
        <v>0</v>
      </c>
      <c r="AB1602" s="228" t="str">
        <f t="shared" si="12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1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19"/>
        <v>0</v>
      </c>
      <c r="AB1603" s="228" t="str">
        <f t="shared" si="12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1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19"/>
        <v>0</v>
      </c>
      <c r="AB1604" s="228" t="str">
        <f t="shared" si="12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ref="S1605:S1668" ca="1" si="123">IF(B1605="","",IF(ISERROR(MATCH($E1605,CL,0)),"Unknown",INDIRECT("'C'!$A$"&amp;MATCH($E1605,CL,0)+1)))</f>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ref="X1605:X1668" ca="1" si="124">IF(AND(C1605="Smelter not listed",OR(LEN(D1605)=0,LEN(E1605)=0)),1,0)</f>
        <v>0</v>
      </c>
      <c r="AB1605" s="228" t="str">
        <f t="shared" si="12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23"/>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24"/>
        <v>0</v>
      </c>
      <c r="AB1606" s="228" t="str">
        <f t="shared" si="12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23"/>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24"/>
        <v>0</v>
      </c>
      <c r="AB1607" s="228" t="str">
        <f t="shared" si="12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23"/>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24"/>
        <v>0</v>
      </c>
      <c r="AB1608" s="228" t="str">
        <f t="shared" si="12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23"/>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24"/>
        <v>0</v>
      </c>
      <c r="AB1609" s="228" t="str">
        <f t="shared" si="12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23"/>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24"/>
        <v>0</v>
      </c>
      <c r="AB1610" s="228" t="str">
        <f t="shared" si="12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23"/>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24"/>
        <v>0</v>
      </c>
      <c r="AB1611" s="228" t="str">
        <f t="shared" si="12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23"/>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24"/>
        <v>0</v>
      </c>
      <c r="AB1612" s="228" t="str">
        <f t="shared" si="12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23"/>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24"/>
        <v>0</v>
      </c>
      <c r="AB1613" s="228" t="str">
        <f t="shared" si="12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23"/>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24"/>
        <v>0</v>
      </c>
      <c r="AB1614" s="228" t="str">
        <f t="shared" si="12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23"/>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24"/>
        <v>0</v>
      </c>
      <c r="AB1615" s="228" t="str">
        <f t="shared" si="12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23"/>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24"/>
        <v>0</v>
      </c>
      <c r="AB1616" s="228" t="str">
        <f t="shared" si="12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23"/>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24"/>
        <v>0</v>
      </c>
      <c r="AB1617" s="228" t="str">
        <f t="shared" si="12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23"/>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24"/>
        <v>0</v>
      </c>
      <c r="AB1618" s="228" t="str">
        <f t="shared" si="12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23"/>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24"/>
        <v>0</v>
      </c>
      <c r="AB1619" s="228" t="str">
        <f t="shared" si="12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23"/>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24"/>
        <v>0</v>
      </c>
      <c r="AB1620" s="228" t="str">
        <f t="shared" si="12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23"/>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24"/>
        <v>0</v>
      </c>
      <c r="AB1621" s="228" t="str">
        <f t="shared" si="12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23"/>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24"/>
        <v>0</v>
      </c>
      <c r="AB1622" s="228" t="str">
        <f t="shared" si="12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23"/>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24"/>
        <v>0</v>
      </c>
      <c r="AB1623" s="228" t="str">
        <f t="shared" si="12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23"/>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24"/>
        <v>0</v>
      </c>
      <c r="AB1624" s="228" t="str">
        <f t="shared" si="12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23"/>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24"/>
        <v>0</v>
      </c>
      <c r="AB1625" s="228" t="str">
        <f t="shared" si="12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23"/>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24"/>
        <v>0</v>
      </c>
      <c r="AB1626" s="228" t="str">
        <f t="shared" si="12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23"/>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24"/>
        <v>0</v>
      </c>
      <c r="AB1627" s="228" t="str">
        <f t="shared" si="12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123"/>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124"/>
        <v>0</v>
      </c>
      <c r="AB1628" s="228" t="str">
        <f t="shared" ref="AB1628:AB1658" si="12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2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24"/>
        <v>0</v>
      </c>
      <c r="AB1629" s="228" t="str">
        <f t="shared" si="12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2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24"/>
        <v>0</v>
      </c>
      <c r="AB1630" s="228" t="str">
        <f t="shared" si="12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2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24"/>
        <v>0</v>
      </c>
      <c r="AB1631" s="228" t="str">
        <f t="shared" si="12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2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24"/>
        <v>0</v>
      </c>
      <c r="AB1632" s="228" t="str">
        <f t="shared" si="12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2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24"/>
        <v>0</v>
      </c>
      <c r="AB1633" s="228" t="str">
        <f t="shared" si="12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2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24"/>
        <v>0</v>
      </c>
      <c r="AB1634" s="228" t="str">
        <f t="shared" si="12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2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24"/>
        <v>0</v>
      </c>
      <c r="AB1635" s="228" t="str">
        <f t="shared" si="12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2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24"/>
        <v>0</v>
      </c>
      <c r="AB1636" s="228" t="str">
        <f t="shared" si="12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2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24"/>
        <v>0</v>
      </c>
      <c r="AB1637" s="228" t="str">
        <f t="shared" si="12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2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24"/>
        <v>0</v>
      </c>
      <c r="AB1638" s="228" t="str">
        <f t="shared" si="12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2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24"/>
        <v>0</v>
      </c>
      <c r="AB1639" s="228" t="str">
        <f t="shared" si="12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2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24"/>
        <v>0</v>
      </c>
      <c r="AB1640" s="228" t="str">
        <f t="shared" si="12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2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24"/>
        <v>0</v>
      </c>
      <c r="AB1641" s="228" t="str">
        <f t="shared" si="12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2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24"/>
        <v>0</v>
      </c>
      <c r="AB1642" s="228" t="str">
        <f t="shared" si="12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2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24"/>
        <v>0</v>
      </c>
      <c r="AB1643" s="228" t="str">
        <f t="shared" si="12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2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24"/>
        <v>0</v>
      </c>
      <c r="AB1644" s="228" t="str">
        <f t="shared" si="12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2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24"/>
        <v>0</v>
      </c>
      <c r="AB1645" s="228" t="str">
        <f t="shared" si="12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2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24"/>
        <v>0</v>
      </c>
      <c r="AB1646" s="228" t="str">
        <f t="shared" si="12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2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24"/>
        <v>0</v>
      </c>
      <c r="AB1647" s="228" t="str">
        <f t="shared" si="12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2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24"/>
        <v>0</v>
      </c>
      <c r="AB1648" s="228" t="str">
        <f t="shared" si="12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2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24"/>
        <v>0</v>
      </c>
      <c r="AB1649" s="228" t="str">
        <f t="shared" si="12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2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24"/>
        <v>0</v>
      </c>
      <c r="AB1650" s="228" t="str">
        <f t="shared" si="12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2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24"/>
        <v>0</v>
      </c>
      <c r="AB1651" s="228" t="str">
        <f t="shared" si="12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2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24"/>
        <v>0</v>
      </c>
      <c r="AB1652" s="228" t="str">
        <f t="shared" si="12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2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24"/>
        <v>0</v>
      </c>
      <c r="AB1653" s="228" t="str">
        <f t="shared" si="12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2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24"/>
        <v>0</v>
      </c>
      <c r="AB1654" s="228" t="str">
        <f t="shared" si="12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2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24"/>
        <v>0</v>
      </c>
      <c r="AB1655" s="228" t="str">
        <f t="shared" si="12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2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24"/>
        <v>0</v>
      </c>
      <c r="AB1656" s="228" t="str">
        <f t="shared" si="12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2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24"/>
        <v>0</v>
      </c>
      <c r="AB1657" s="228" t="str">
        <f t="shared" si="12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2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24"/>
        <v>0</v>
      </c>
      <c r="AB1658" s="228" t="str">
        <f t="shared" si="12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123"/>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124"/>
        <v>0</v>
      </c>
      <c r="AB1659" s="228" t="str">
        <f t="shared" ref="AB1659" si="12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123"/>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124"/>
        <v>0</v>
      </c>
      <c r="AB1660" s="228" t="str">
        <f t="shared" ref="AB1660:AB1691" si="127">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23"/>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24"/>
        <v>0</v>
      </c>
      <c r="AB1661" s="228" t="str">
        <f t="shared" si="127"/>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23"/>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24"/>
        <v>0</v>
      </c>
      <c r="AB1662" s="228" t="str">
        <f t="shared" si="127"/>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23"/>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24"/>
        <v>0</v>
      </c>
      <c r="AB1663" s="228" t="str">
        <f t="shared" si="127"/>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23"/>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24"/>
        <v>0</v>
      </c>
      <c r="AB1664" s="228" t="str">
        <f t="shared" si="127"/>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23"/>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24"/>
        <v>0</v>
      </c>
      <c r="AB1665" s="228" t="str">
        <f t="shared" si="127"/>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23"/>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24"/>
        <v>0</v>
      </c>
      <c r="AB1666" s="228" t="str">
        <f t="shared" si="127"/>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23"/>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24"/>
        <v>0</v>
      </c>
      <c r="AB1667" s="228" t="str">
        <f t="shared" si="127"/>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23"/>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24"/>
        <v>0</v>
      </c>
      <c r="AB1668" s="228" t="str">
        <f t="shared" si="127"/>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ref="S1669:S1732" ca="1" si="128">IF(B1669="","",IF(ISERROR(MATCH($E1669,CL,0)),"Unknown",INDIRECT("'C'!$A$"&amp;MATCH($E1669,CL,0)+1)))</f>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ref="X1669:X1732" ca="1" si="129">IF(AND(C1669="Smelter not listed",OR(LEN(D1669)=0,LEN(E1669)=0)),1,0)</f>
        <v>0</v>
      </c>
      <c r="AB1669" s="228" t="str">
        <f t="shared" si="127"/>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28"/>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29"/>
        <v>0</v>
      </c>
      <c r="AB1670" s="228" t="str">
        <f t="shared" si="127"/>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28"/>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29"/>
        <v>0</v>
      </c>
      <c r="AB1671" s="228" t="str">
        <f t="shared" si="127"/>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28"/>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29"/>
        <v>0</v>
      </c>
      <c r="AB1672" s="228" t="str">
        <f t="shared" si="127"/>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28"/>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29"/>
        <v>0</v>
      </c>
      <c r="AB1673" s="228" t="str">
        <f t="shared" si="127"/>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28"/>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29"/>
        <v>0</v>
      </c>
      <c r="AB1674" s="228" t="str">
        <f t="shared" si="127"/>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28"/>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29"/>
        <v>0</v>
      </c>
      <c r="AB1675" s="228" t="str">
        <f t="shared" si="127"/>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28"/>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29"/>
        <v>0</v>
      </c>
      <c r="AB1676" s="228" t="str">
        <f t="shared" si="127"/>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28"/>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29"/>
        <v>0</v>
      </c>
      <c r="AB1677" s="228" t="str">
        <f t="shared" si="127"/>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28"/>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29"/>
        <v>0</v>
      </c>
      <c r="AB1678" s="228" t="str">
        <f t="shared" si="127"/>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28"/>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29"/>
        <v>0</v>
      </c>
      <c r="AB1679" s="228" t="str">
        <f t="shared" si="127"/>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28"/>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29"/>
        <v>0</v>
      </c>
      <c r="AB1680" s="228" t="str">
        <f t="shared" si="127"/>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28"/>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29"/>
        <v>0</v>
      </c>
      <c r="AB1681" s="228" t="str">
        <f t="shared" si="127"/>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28"/>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29"/>
        <v>0</v>
      </c>
      <c r="AB1682" s="228" t="str">
        <f t="shared" si="127"/>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28"/>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29"/>
        <v>0</v>
      </c>
      <c r="AB1683" s="228" t="str">
        <f t="shared" si="127"/>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28"/>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29"/>
        <v>0</v>
      </c>
      <c r="AB1684" s="228" t="str">
        <f t="shared" si="127"/>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28"/>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29"/>
        <v>0</v>
      </c>
      <c r="AB1685" s="228" t="str">
        <f t="shared" si="127"/>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28"/>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29"/>
        <v>0</v>
      </c>
      <c r="AB1686" s="228" t="str">
        <f t="shared" si="127"/>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28"/>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29"/>
        <v>0</v>
      </c>
      <c r="AB1687" s="228" t="str">
        <f t="shared" si="127"/>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28"/>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29"/>
        <v>0</v>
      </c>
      <c r="AB1688" s="228" t="str">
        <f t="shared" si="127"/>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28"/>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29"/>
        <v>0</v>
      </c>
      <c r="AB1689" s="228" t="str">
        <f t="shared" si="127"/>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28"/>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29"/>
        <v>0</v>
      </c>
      <c r="AB1690" s="228" t="str">
        <f t="shared" si="127"/>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28"/>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29"/>
        <v>0</v>
      </c>
      <c r="AB1691" s="228" t="str">
        <f t="shared" si="127"/>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128"/>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129"/>
        <v>0</v>
      </c>
      <c r="AB1692" s="228" t="str">
        <f t="shared" ref="AB1692:AB1722" si="130">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28"/>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29"/>
        <v>0</v>
      </c>
      <c r="AB1693" s="228" t="str">
        <f t="shared" si="130"/>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28"/>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29"/>
        <v>0</v>
      </c>
      <c r="AB1694" s="228" t="str">
        <f t="shared" si="130"/>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28"/>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29"/>
        <v>0</v>
      </c>
      <c r="AB1695" s="228" t="str">
        <f t="shared" si="130"/>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28"/>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29"/>
        <v>0</v>
      </c>
      <c r="AB1696" s="228" t="str">
        <f t="shared" si="130"/>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28"/>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29"/>
        <v>0</v>
      </c>
      <c r="AB1697" s="228" t="str">
        <f t="shared" si="130"/>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28"/>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29"/>
        <v>0</v>
      </c>
      <c r="AB1698" s="228" t="str">
        <f t="shared" si="130"/>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28"/>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29"/>
        <v>0</v>
      </c>
      <c r="AB1699" s="228" t="str">
        <f t="shared" si="130"/>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28"/>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29"/>
        <v>0</v>
      </c>
      <c r="AB1700" s="228" t="str">
        <f t="shared" si="130"/>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28"/>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29"/>
        <v>0</v>
      </c>
      <c r="AB1701" s="228" t="str">
        <f t="shared" si="130"/>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28"/>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29"/>
        <v>0</v>
      </c>
      <c r="AB1702" s="228" t="str">
        <f t="shared" si="130"/>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28"/>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29"/>
        <v>0</v>
      </c>
      <c r="AB1703" s="228" t="str">
        <f t="shared" si="130"/>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28"/>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29"/>
        <v>0</v>
      </c>
      <c r="AB1704" s="228" t="str">
        <f t="shared" si="130"/>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28"/>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29"/>
        <v>0</v>
      </c>
      <c r="AB1705" s="228" t="str">
        <f t="shared" si="130"/>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28"/>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29"/>
        <v>0</v>
      </c>
      <c r="AB1706" s="228" t="str">
        <f t="shared" si="130"/>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28"/>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29"/>
        <v>0</v>
      </c>
      <c r="AB1707" s="228" t="str">
        <f t="shared" si="130"/>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28"/>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29"/>
        <v>0</v>
      </c>
      <c r="AB1708" s="228" t="str">
        <f t="shared" si="130"/>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28"/>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29"/>
        <v>0</v>
      </c>
      <c r="AB1709" s="228" t="str">
        <f t="shared" si="130"/>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28"/>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29"/>
        <v>0</v>
      </c>
      <c r="AB1710" s="228" t="str">
        <f t="shared" si="130"/>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28"/>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29"/>
        <v>0</v>
      </c>
      <c r="AB1711" s="228" t="str">
        <f t="shared" si="130"/>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28"/>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29"/>
        <v>0</v>
      </c>
      <c r="AB1712" s="228" t="str">
        <f t="shared" si="130"/>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28"/>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29"/>
        <v>0</v>
      </c>
      <c r="AB1713" s="228" t="str">
        <f t="shared" si="130"/>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28"/>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29"/>
        <v>0</v>
      </c>
      <c r="AB1714" s="228" t="str">
        <f t="shared" si="130"/>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28"/>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29"/>
        <v>0</v>
      </c>
      <c r="AB1715" s="228" t="str">
        <f t="shared" si="130"/>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28"/>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29"/>
        <v>0</v>
      </c>
      <c r="AB1716" s="228" t="str">
        <f t="shared" si="130"/>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28"/>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29"/>
        <v>0</v>
      </c>
      <c r="AB1717" s="228" t="str">
        <f t="shared" si="130"/>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28"/>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29"/>
        <v>0</v>
      </c>
      <c r="AB1718" s="228" t="str">
        <f t="shared" si="130"/>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28"/>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29"/>
        <v>0</v>
      </c>
      <c r="AB1719" s="228" t="str">
        <f t="shared" si="130"/>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28"/>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29"/>
        <v>0</v>
      </c>
      <c r="AB1720" s="228" t="str">
        <f t="shared" si="130"/>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28"/>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29"/>
        <v>0</v>
      </c>
      <c r="AB1721" s="228" t="str">
        <f t="shared" si="130"/>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28"/>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29"/>
        <v>0</v>
      </c>
      <c r="AB1722" s="228" t="str">
        <f t="shared" si="130"/>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128"/>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129"/>
        <v>0</v>
      </c>
      <c r="AB1723" s="228" t="str">
        <f t="shared" ref="AB1723" si="131">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128"/>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129"/>
        <v>0</v>
      </c>
      <c r="AB1724" s="228" t="str">
        <f t="shared" ref="AB1724:AB1755" si="132">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28"/>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29"/>
        <v>0</v>
      </c>
      <c r="AB1725" s="228" t="str">
        <f t="shared" si="13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28"/>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29"/>
        <v>0</v>
      </c>
      <c r="AB1726" s="228" t="str">
        <f t="shared" si="13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28"/>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29"/>
        <v>0</v>
      </c>
      <c r="AB1727" s="228" t="str">
        <f t="shared" si="13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28"/>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29"/>
        <v>0</v>
      </c>
      <c r="AB1728" s="228" t="str">
        <f t="shared" si="13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28"/>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29"/>
        <v>0</v>
      </c>
      <c r="AB1729" s="228" t="str">
        <f t="shared" si="13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28"/>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29"/>
        <v>0</v>
      </c>
      <c r="AB1730" s="228" t="str">
        <f t="shared" si="13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28"/>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29"/>
        <v>0</v>
      </c>
      <c r="AB1731" s="228" t="str">
        <f t="shared" si="13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28"/>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29"/>
        <v>0</v>
      </c>
      <c r="AB1732" s="228" t="str">
        <f t="shared" si="13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ref="S1733:S1796" ca="1" si="133">IF(B1733="","",IF(ISERROR(MATCH($E1733,CL,0)),"Unknown",INDIRECT("'C'!$A$"&amp;MATCH($E1733,CL,0)+1)))</f>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ref="X1733:X1796" ca="1" si="134">IF(AND(C1733="Smelter not listed",OR(LEN(D1733)=0,LEN(E1733)=0)),1,0)</f>
        <v>0</v>
      </c>
      <c r="AB1733" s="228" t="str">
        <f t="shared" si="13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3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34"/>
        <v>0</v>
      </c>
      <c r="AB1734" s="228" t="str">
        <f t="shared" si="13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33"/>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34"/>
        <v>0</v>
      </c>
      <c r="AB1735" s="228" t="str">
        <f t="shared" si="13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33"/>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34"/>
        <v>0</v>
      </c>
      <c r="AB1736" s="228" t="str">
        <f t="shared" si="13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33"/>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34"/>
        <v>0</v>
      </c>
      <c r="AB1737" s="228" t="str">
        <f t="shared" si="13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33"/>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34"/>
        <v>0</v>
      </c>
      <c r="AB1738" s="228" t="str">
        <f t="shared" si="13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33"/>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34"/>
        <v>0</v>
      </c>
      <c r="AB1739" s="228" t="str">
        <f t="shared" si="13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33"/>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34"/>
        <v>0</v>
      </c>
      <c r="AB1740" s="228" t="str">
        <f t="shared" si="13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33"/>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34"/>
        <v>0</v>
      </c>
      <c r="AB1741" s="228" t="str">
        <f t="shared" si="13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33"/>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34"/>
        <v>0</v>
      </c>
      <c r="AB1742" s="228" t="str">
        <f t="shared" si="13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33"/>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34"/>
        <v>0</v>
      </c>
      <c r="AB1743" s="228" t="str">
        <f t="shared" si="13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33"/>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34"/>
        <v>0</v>
      </c>
      <c r="AB1744" s="228" t="str">
        <f t="shared" si="13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33"/>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34"/>
        <v>0</v>
      </c>
      <c r="AB1745" s="228" t="str">
        <f t="shared" si="13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33"/>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34"/>
        <v>0</v>
      </c>
      <c r="AB1746" s="228" t="str">
        <f t="shared" si="13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33"/>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34"/>
        <v>0</v>
      </c>
      <c r="AB1747" s="228" t="str">
        <f t="shared" si="13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33"/>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34"/>
        <v>0</v>
      </c>
      <c r="AB1748" s="228" t="str">
        <f t="shared" si="132"/>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33"/>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34"/>
        <v>0</v>
      </c>
      <c r="AB1749" s="228" t="str">
        <f t="shared" si="132"/>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33"/>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34"/>
        <v>0</v>
      </c>
      <c r="AB1750" s="228" t="str">
        <f t="shared" si="132"/>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33"/>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34"/>
        <v>0</v>
      </c>
      <c r="AB1751" s="228" t="str">
        <f t="shared" si="132"/>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33"/>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34"/>
        <v>0</v>
      </c>
      <c r="AB1752" s="228" t="str">
        <f t="shared" si="132"/>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33"/>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34"/>
        <v>0</v>
      </c>
      <c r="AB1753" s="228" t="str">
        <f t="shared" si="132"/>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33"/>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34"/>
        <v>0</v>
      </c>
      <c r="AB1754" s="228" t="str">
        <f t="shared" si="132"/>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33"/>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34"/>
        <v>0</v>
      </c>
      <c r="AB1755" s="228" t="str">
        <f t="shared" si="132"/>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133"/>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134"/>
        <v>0</v>
      </c>
      <c r="AB1756" s="228" t="str">
        <f t="shared" ref="AB1756:AB1786" si="135">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33"/>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34"/>
        <v>0</v>
      </c>
      <c r="AB1757" s="228" t="str">
        <f t="shared" si="13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33"/>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34"/>
        <v>0</v>
      </c>
      <c r="AB1758" s="228" t="str">
        <f t="shared" si="13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33"/>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34"/>
        <v>0</v>
      </c>
      <c r="AB1759" s="228" t="str">
        <f t="shared" si="13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33"/>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34"/>
        <v>0</v>
      </c>
      <c r="AB1760" s="228" t="str">
        <f t="shared" si="13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33"/>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34"/>
        <v>0</v>
      </c>
      <c r="AB1761" s="228" t="str">
        <f t="shared" si="13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33"/>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34"/>
        <v>0</v>
      </c>
      <c r="AB1762" s="228" t="str">
        <f t="shared" si="13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33"/>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34"/>
        <v>0</v>
      </c>
      <c r="AB1763" s="228" t="str">
        <f t="shared" si="13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33"/>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34"/>
        <v>0</v>
      </c>
      <c r="AB1764" s="228" t="str">
        <f t="shared" si="13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33"/>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34"/>
        <v>0</v>
      </c>
      <c r="AB1765" s="228" t="str">
        <f t="shared" si="13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33"/>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34"/>
        <v>0</v>
      </c>
      <c r="AB1766" s="228" t="str">
        <f t="shared" si="13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33"/>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34"/>
        <v>0</v>
      </c>
      <c r="AB1767" s="228" t="str">
        <f t="shared" si="13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33"/>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34"/>
        <v>0</v>
      </c>
      <c r="AB1768" s="228" t="str">
        <f t="shared" si="13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33"/>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34"/>
        <v>0</v>
      </c>
      <c r="AB1769" s="228" t="str">
        <f t="shared" si="13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33"/>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34"/>
        <v>0</v>
      </c>
      <c r="AB1770" s="228" t="str">
        <f t="shared" si="13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33"/>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34"/>
        <v>0</v>
      </c>
      <c r="AB1771" s="228" t="str">
        <f t="shared" si="13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33"/>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34"/>
        <v>0</v>
      </c>
      <c r="AB1772" s="228" t="str">
        <f t="shared" si="13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33"/>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34"/>
        <v>0</v>
      </c>
      <c r="AB1773" s="228" t="str">
        <f t="shared" si="13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33"/>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34"/>
        <v>0</v>
      </c>
      <c r="AB1774" s="228" t="str">
        <f t="shared" si="13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33"/>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34"/>
        <v>0</v>
      </c>
      <c r="AB1775" s="228" t="str">
        <f t="shared" si="13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33"/>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34"/>
        <v>0</v>
      </c>
      <c r="AB1776" s="228" t="str">
        <f t="shared" si="13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33"/>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34"/>
        <v>0</v>
      </c>
      <c r="AB1777" s="228" t="str">
        <f t="shared" si="13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33"/>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34"/>
        <v>0</v>
      </c>
      <c r="AB1778" s="228" t="str">
        <f t="shared" si="13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33"/>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34"/>
        <v>0</v>
      </c>
      <c r="AB1779" s="228" t="str">
        <f t="shared" si="135"/>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33"/>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34"/>
        <v>0</v>
      </c>
      <c r="AB1780" s="228" t="str">
        <f t="shared" si="135"/>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33"/>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34"/>
        <v>0</v>
      </c>
      <c r="AB1781" s="228" t="str">
        <f t="shared" si="135"/>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33"/>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34"/>
        <v>0</v>
      </c>
      <c r="AB1782" s="228" t="str">
        <f t="shared" si="135"/>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33"/>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34"/>
        <v>0</v>
      </c>
      <c r="AB1783" s="228" t="str">
        <f t="shared" si="135"/>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33"/>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34"/>
        <v>0</v>
      </c>
      <c r="AB1784" s="228" t="str">
        <f t="shared" si="135"/>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33"/>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34"/>
        <v>0</v>
      </c>
      <c r="AB1785" s="228" t="str">
        <f t="shared" si="135"/>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33"/>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34"/>
        <v>0</v>
      </c>
      <c r="AB1786" s="228" t="str">
        <f t="shared" si="135"/>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133"/>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134"/>
        <v>0</v>
      </c>
      <c r="AB1787" s="228" t="str">
        <f t="shared" ref="AB1787" si="13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133"/>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134"/>
        <v>0</v>
      </c>
      <c r="AB1788" s="228" t="str">
        <f t="shared" ref="AB1788:AB1819" si="13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33"/>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34"/>
        <v>0</v>
      </c>
      <c r="AB1789" s="228" t="str">
        <f t="shared" si="13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33"/>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34"/>
        <v>0</v>
      </c>
      <c r="AB1790" s="228" t="str">
        <f t="shared" si="13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33"/>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34"/>
        <v>0</v>
      </c>
      <c r="AB1791" s="228" t="str">
        <f t="shared" si="13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33"/>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34"/>
        <v>0</v>
      </c>
      <c r="AB1792" s="228" t="str">
        <f t="shared" si="13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33"/>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34"/>
        <v>0</v>
      </c>
      <c r="AB1793" s="228" t="str">
        <f t="shared" si="13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33"/>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34"/>
        <v>0</v>
      </c>
      <c r="AB1794" s="228" t="str">
        <f t="shared" si="13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33"/>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34"/>
        <v>0</v>
      </c>
      <c r="AB1795" s="228" t="str">
        <f t="shared" si="13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33"/>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34"/>
        <v>0</v>
      </c>
      <c r="AB1796" s="228" t="str">
        <f t="shared" si="13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ref="S1797:S1860" ca="1" si="138">IF(B1797="","",IF(ISERROR(MATCH($E1797,CL,0)),"Unknown",INDIRECT("'C'!$A$"&amp;MATCH($E1797,CL,0)+1)))</f>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ref="X1797:X1860" ca="1" si="139">IF(AND(C1797="Smelter not listed",OR(LEN(D1797)=0,LEN(E1797)=0)),1,0)</f>
        <v>0</v>
      </c>
      <c r="AB1797" s="228" t="str">
        <f t="shared" si="13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3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39"/>
        <v>0</v>
      </c>
      <c r="AB1798" s="228" t="str">
        <f t="shared" si="13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3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39"/>
        <v>0</v>
      </c>
      <c r="AB1799" s="228" t="str">
        <f t="shared" si="13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3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39"/>
        <v>0</v>
      </c>
      <c r="AB1800" s="228" t="str">
        <f t="shared" si="13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3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39"/>
        <v>0</v>
      </c>
      <c r="AB1801" s="228" t="str">
        <f t="shared" si="13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3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39"/>
        <v>0</v>
      </c>
      <c r="AB1802" s="228" t="str">
        <f t="shared" si="13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3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39"/>
        <v>0</v>
      </c>
      <c r="AB1803" s="228" t="str">
        <f t="shared" si="13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3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39"/>
        <v>0</v>
      </c>
      <c r="AB1804" s="228" t="str">
        <f t="shared" si="13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3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39"/>
        <v>0</v>
      </c>
      <c r="AB1805" s="228" t="str">
        <f t="shared" si="13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3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39"/>
        <v>0</v>
      </c>
      <c r="AB1806" s="228" t="str">
        <f t="shared" si="13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3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39"/>
        <v>0</v>
      </c>
      <c r="AB1807" s="228" t="str">
        <f t="shared" si="13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3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39"/>
        <v>0</v>
      </c>
      <c r="AB1808" s="228" t="str">
        <f t="shared" si="13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3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39"/>
        <v>0</v>
      </c>
      <c r="AB1809" s="228" t="str">
        <f t="shared" si="13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3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39"/>
        <v>0</v>
      </c>
      <c r="AB1810" s="228" t="str">
        <f t="shared" si="13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3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39"/>
        <v>0</v>
      </c>
      <c r="AB1811" s="228" t="str">
        <f t="shared" si="13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3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39"/>
        <v>0</v>
      </c>
      <c r="AB1812" s="228" t="str">
        <f t="shared" si="13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3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39"/>
        <v>0</v>
      </c>
      <c r="AB1813" s="228" t="str">
        <f t="shared" si="13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3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39"/>
        <v>0</v>
      </c>
      <c r="AB1814" s="228" t="str">
        <f t="shared" si="13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3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39"/>
        <v>0</v>
      </c>
      <c r="AB1815" s="228" t="str">
        <f t="shared" si="13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3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39"/>
        <v>0</v>
      </c>
      <c r="AB1816" s="228" t="str">
        <f t="shared" si="13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3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39"/>
        <v>0</v>
      </c>
      <c r="AB1817" s="228" t="str">
        <f t="shared" si="13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3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39"/>
        <v>0</v>
      </c>
      <c r="AB1818" s="228" t="str">
        <f t="shared" si="13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3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39"/>
        <v>0</v>
      </c>
      <c r="AB1819" s="228" t="str">
        <f t="shared" si="13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13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139"/>
        <v>0</v>
      </c>
      <c r="AB1820" s="228" t="str">
        <f t="shared" ref="AB1820:AB1850" si="14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3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39"/>
        <v>0</v>
      </c>
      <c r="AB1821" s="228" t="str">
        <f t="shared" si="14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3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39"/>
        <v>0</v>
      </c>
      <c r="AB1822" s="228" t="str">
        <f t="shared" si="14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3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39"/>
        <v>0</v>
      </c>
      <c r="AB1823" s="228" t="str">
        <f t="shared" si="14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3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39"/>
        <v>0</v>
      </c>
      <c r="AB1824" s="228" t="str">
        <f t="shared" si="14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3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39"/>
        <v>0</v>
      </c>
      <c r="AB1825" s="228" t="str">
        <f t="shared" si="14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3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39"/>
        <v>0</v>
      </c>
      <c r="AB1826" s="228" t="str">
        <f t="shared" si="14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3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39"/>
        <v>0</v>
      </c>
      <c r="AB1827" s="228" t="str">
        <f t="shared" si="14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3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39"/>
        <v>0</v>
      </c>
      <c r="AB1828" s="228" t="str">
        <f t="shared" si="14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3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39"/>
        <v>0</v>
      </c>
      <c r="AB1829" s="228" t="str">
        <f t="shared" si="14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3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39"/>
        <v>0</v>
      </c>
      <c r="AB1830" s="228" t="str">
        <f t="shared" si="14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3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39"/>
        <v>0</v>
      </c>
      <c r="AB1831" s="228" t="str">
        <f t="shared" si="14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3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39"/>
        <v>0</v>
      </c>
      <c r="AB1832" s="228" t="str">
        <f t="shared" si="14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3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39"/>
        <v>0</v>
      </c>
      <c r="AB1833" s="228" t="str">
        <f t="shared" si="14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3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39"/>
        <v>0</v>
      </c>
      <c r="AB1834" s="228" t="str">
        <f t="shared" si="14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3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39"/>
        <v>0</v>
      </c>
      <c r="AB1835" s="228" t="str">
        <f t="shared" si="14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3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39"/>
        <v>0</v>
      </c>
      <c r="AB1836" s="228" t="str">
        <f t="shared" si="14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3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39"/>
        <v>0</v>
      </c>
      <c r="AB1837" s="228" t="str">
        <f t="shared" si="14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3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39"/>
        <v>0</v>
      </c>
      <c r="AB1838" s="228" t="str">
        <f t="shared" si="14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3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39"/>
        <v>0</v>
      </c>
      <c r="AB1839" s="228" t="str">
        <f t="shared" si="14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3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39"/>
        <v>0</v>
      </c>
      <c r="AB1840" s="228" t="str">
        <f t="shared" si="14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3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39"/>
        <v>0</v>
      </c>
      <c r="AB1841" s="228" t="str">
        <f t="shared" si="14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3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39"/>
        <v>0</v>
      </c>
      <c r="AB1842" s="228" t="str">
        <f t="shared" si="14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3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39"/>
        <v>0</v>
      </c>
      <c r="AB1843" s="228" t="str">
        <f t="shared" si="14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3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39"/>
        <v>0</v>
      </c>
      <c r="AB1844" s="228" t="str">
        <f t="shared" si="14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3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39"/>
        <v>0</v>
      </c>
      <c r="AB1845" s="228" t="str">
        <f t="shared" si="14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3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39"/>
        <v>0</v>
      </c>
      <c r="AB1846" s="228" t="str">
        <f t="shared" si="14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3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39"/>
        <v>0</v>
      </c>
      <c r="AB1847" s="228" t="str">
        <f t="shared" si="14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3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39"/>
        <v>0</v>
      </c>
      <c r="AB1848" s="228" t="str">
        <f t="shared" si="14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3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39"/>
        <v>0</v>
      </c>
      <c r="AB1849" s="228" t="str">
        <f t="shared" si="14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3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39"/>
        <v>0</v>
      </c>
      <c r="AB1850" s="228" t="str">
        <f t="shared" si="14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138"/>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139"/>
        <v>0</v>
      </c>
      <c r="AB1851" s="228" t="str">
        <f t="shared" ref="AB1851" si="141">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138"/>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139"/>
        <v>0</v>
      </c>
      <c r="AB1852" s="228" t="str">
        <f t="shared" ref="AB1852:AB1883" si="142">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38"/>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39"/>
        <v>0</v>
      </c>
      <c r="AB1853" s="228" t="str">
        <f t="shared" si="142"/>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38"/>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39"/>
        <v>0</v>
      </c>
      <c r="AB1854" s="228" t="str">
        <f t="shared" si="142"/>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38"/>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39"/>
        <v>0</v>
      </c>
      <c r="AB1855" s="228" t="str">
        <f t="shared" si="142"/>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38"/>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39"/>
        <v>0</v>
      </c>
      <c r="AB1856" s="228" t="str">
        <f t="shared" si="142"/>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38"/>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39"/>
        <v>0</v>
      </c>
      <c r="AB1857" s="228" t="str">
        <f t="shared" si="142"/>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38"/>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39"/>
        <v>0</v>
      </c>
      <c r="AB1858" s="228" t="str">
        <f t="shared" si="142"/>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38"/>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39"/>
        <v>0</v>
      </c>
      <c r="AB1859" s="228" t="str">
        <f t="shared" si="142"/>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38"/>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39"/>
        <v>0</v>
      </c>
      <c r="AB1860" s="228" t="str">
        <f t="shared" si="142"/>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ref="S1861:S1924" ca="1" si="143">IF(B1861="","",IF(ISERROR(MATCH($E1861,CL,0)),"Unknown",INDIRECT("'C'!$A$"&amp;MATCH($E1861,CL,0)+1)))</f>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ref="X1861:X1924" ca="1" si="144">IF(AND(C1861="Smelter not listed",OR(LEN(D1861)=0,LEN(E1861)=0)),1,0)</f>
        <v>0</v>
      </c>
      <c r="AB1861" s="228" t="str">
        <f t="shared" si="142"/>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43"/>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44"/>
        <v>0</v>
      </c>
      <c r="AB1862" s="228" t="str">
        <f t="shared" si="142"/>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43"/>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44"/>
        <v>0</v>
      </c>
      <c r="AB1863" s="228" t="str">
        <f t="shared" si="142"/>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43"/>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44"/>
        <v>0</v>
      </c>
      <c r="AB1864" s="228" t="str">
        <f t="shared" si="142"/>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43"/>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44"/>
        <v>0</v>
      </c>
      <c r="AB1865" s="228" t="str">
        <f t="shared" si="142"/>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43"/>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44"/>
        <v>0</v>
      </c>
      <c r="AB1866" s="228" t="str">
        <f t="shared" si="142"/>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43"/>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44"/>
        <v>0</v>
      </c>
      <c r="AB1867" s="228" t="str">
        <f t="shared" si="142"/>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43"/>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44"/>
        <v>0</v>
      </c>
      <c r="AB1868" s="228" t="str">
        <f t="shared" si="142"/>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43"/>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44"/>
        <v>0</v>
      </c>
      <c r="AB1869" s="228" t="str">
        <f t="shared" si="142"/>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43"/>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44"/>
        <v>0</v>
      </c>
      <c r="AB1870" s="228" t="str">
        <f t="shared" si="142"/>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43"/>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44"/>
        <v>0</v>
      </c>
      <c r="AB1871" s="228" t="str">
        <f t="shared" si="142"/>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43"/>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44"/>
        <v>0</v>
      </c>
      <c r="AB1872" s="228" t="str">
        <f t="shared" si="142"/>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43"/>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44"/>
        <v>0</v>
      </c>
      <c r="AB1873" s="228" t="str">
        <f t="shared" si="142"/>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43"/>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44"/>
        <v>0</v>
      </c>
      <c r="AB1874" s="228" t="str">
        <f t="shared" si="142"/>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43"/>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44"/>
        <v>0</v>
      </c>
      <c r="AB1875" s="228" t="str">
        <f t="shared" si="142"/>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43"/>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44"/>
        <v>0</v>
      </c>
      <c r="AB1876" s="228" t="str">
        <f t="shared" si="142"/>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43"/>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44"/>
        <v>0</v>
      </c>
      <c r="AB1877" s="228" t="str">
        <f t="shared" si="142"/>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43"/>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44"/>
        <v>0</v>
      </c>
      <c r="AB1878" s="228" t="str">
        <f t="shared" si="142"/>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43"/>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44"/>
        <v>0</v>
      </c>
      <c r="AB1879" s="228" t="str">
        <f t="shared" si="142"/>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43"/>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44"/>
        <v>0</v>
      </c>
      <c r="AB1880" s="228" t="str">
        <f t="shared" si="142"/>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43"/>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44"/>
        <v>0</v>
      </c>
      <c r="AB1881" s="228" t="str">
        <f t="shared" si="142"/>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43"/>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44"/>
        <v>0</v>
      </c>
      <c r="AB1882" s="228" t="str">
        <f t="shared" si="142"/>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43"/>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44"/>
        <v>0</v>
      </c>
      <c r="AB1883" s="228" t="str">
        <f t="shared" si="142"/>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143"/>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144"/>
        <v>0</v>
      </c>
      <c r="AB1884" s="228" t="str">
        <f t="shared" ref="AB1884:AB1914" si="145">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43"/>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44"/>
        <v>0</v>
      </c>
      <c r="AB1885" s="228" t="str">
        <f t="shared" si="145"/>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43"/>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44"/>
        <v>0</v>
      </c>
      <c r="AB1886" s="228" t="str">
        <f t="shared" si="145"/>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43"/>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44"/>
        <v>0</v>
      </c>
      <c r="AB1887" s="228" t="str">
        <f t="shared" si="145"/>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43"/>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44"/>
        <v>0</v>
      </c>
      <c r="AB1888" s="228" t="str">
        <f t="shared" si="145"/>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43"/>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44"/>
        <v>0</v>
      </c>
      <c r="AB1889" s="228" t="str">
        <f t="shared" si="145"/>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43"/>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44"/>
        <v>0</v>
      </c>
      <c r="AB1890" s="228" t="str">
        <f t="shared" si="145"/>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43"/>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44"/>
        <v>0</v>
      </c>
      <c r="AB1891" s="228" t="str">
        <f t="shared" si="145"/>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43"/>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44"/>
        <v>0</v>
      </c>
      <c r="AB1892" s="228" t="str">
        <f t="shared" si="145"/>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43"/>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44"/>
        <v>0</v>
      </c>
      <c r="AB1893" s="228" t="str">
        <f t="shared" si="145"/>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43"/>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44"/>
        <v>0</v>
      </c>
      <c r="AB1894" s="228" t="str">
        <f t="shared" si="145"/>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43"/>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44"/>
        <v>0</v>
      </c>
      <c r="AB1895" s="228" t="str">
        <f t="shared" si="145"/>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43"/>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44"/>
        <v>0</v>
      </c>
      <c r="AB1896" s="228" t="str">
        <f t="shared" si="145"/>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43"/>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44"/>
        <v>0</v>
      </c>
      <c r="AB1897" s="228" t="str">
        <f t="shared" si="145"/>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43"/>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44"/>
        <v>0</v>
      </c>
      <c r="AB1898" s="228" t="str">
        <f t="shared" si="145"/>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43"/>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44"/>
        <v>0</v>
      </c>
      <c r="AB1899" s="228" t="str">
        <f t="shared" si="145"/>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43"/>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44"/>
        <v>0</v>
      </c>
      <c r="AB1900" s="228" t="str">
        <f t="shared" si="145"/>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43"/>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44"/>
        <v>0</v>
      </c>
      <c r="AB1901" s="228" t="str">
        <f t="shared" si="145"/>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4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44"/>
        <v>0</v>
      </c>
      <c r="AB1902" s="228" t="str">
        <f t="shared" si="14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4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44"/>
        <v>0</v>
      </c>
      <c r="AB1903" s="228" t="str">
        <f t="shared" si="14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4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44"/>
        <v>0</v>
      </c>
      <c r="AB1904" s="228" t="str">
        <f t="shared" si="14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4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44"/>
        <v>0</v>
      </c>
      <c r="AB1905" s="228" t="str">
        <f t="shared" si="14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4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44"/>
        <v>0</v>
      </c>
      <c r="AB1906" s="228" t="str">
        <f t="shared" si="14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4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44"/>
        <v>0</v>
      </c>
      <c r="AB1907" s="228" t="str">
        <f t="shared" si="14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4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44"/>
        <v>0</v>
      </c>
      <c r="AB1908" s="228" t="str">
        <f t="shared" si="14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4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44"/>
        <v>0</v>
      </c>
      <c r="AB1909" s="228" t="str">
        <f t="shared" si="14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4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44"/>
        <v>0</v>
      </c>
      <c r="AB1910" s="228" t="str">
        <f t="shared" si="14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4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44"/>
        <v>0</v>
      </c>
      <c r="AB1911" s="228" t="str">
        <f t="shared" si="14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4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44"/>
        <v>0</v>
      </c>
      <c r="AB1912" s="228" t="str">
        <f t="shared" si="14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4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44"/>
        <v>0</v>
      </c>
      <c r="AB1913" s="228" t="str">
        <f t="shared" si="14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4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44"/>
        <v>0</v>
      </c>
      <c r="AB1914" s="228" t="str">
        <f t="shared" si="14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14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144"/>
        <v>0</v>
      </c>
      <c r="AB1915" s="228" t="str">
        <f t="shared" ref="AB1915" si="146">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14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144"/>
        <v>0</v>
      </c>
      <c r="AB1916" s="228" t="str">
        <f t="shared" ref="AB1916:AB1947" si="147">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4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44"/>
        <v>0</v>
      </c>
      <c r="AB1917" s="228" t="str">
        <f t="shared" si="147"/>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4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44"/>
        <v>0</v>
      </c>
      <c r="AB1918" s="228" t="str">
        <f t="shared" si="147"/>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4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44"/>
        <v>0</v>
      </c>
      <c r="AB1919" s="228" t="str">
        <f t="shared" si="147"/>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4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44"/>
        <v>0</v>
      </c>
      <c r="AB1920" s="228" t="str">
        <f t="shared" si="147"/>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4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44"/>
        <v>0</v>
      </c>
      <c r="AB1921" s="228" t="str">
        <f t="shared" si="147"/>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4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44"/>
        <v>0</v>
      </c>
      <c r="AB1922" s="228" t="str">
        <f t="shared" si="147"/>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4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44"/>
        <v>0</v>
      </c>
      <c r="AB1923" s="228" t="str">
        <f t="shared" si="147"/>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4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44"/>
        <v>0</v>
      </c>
      <c r="AB1924" s="228" t="str">
        <f t="shared" si="147"/>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ref="S1925:S1988" ca="1" si="148">IF(B1925="","",IF(ISERROR(MATCH($E1925,CL,0)),"Unknown",INDIRECT("'C'!$A$"&amp;MATCH($E1925,CL,0)+1)))</f>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ref="X1925:X1988" ca="1" si="149">IF(AND(C1925="Smelter not listed",OR(LEN(D1925)=0,LEN(E1925)=0)),1,0)</f>
        <v>0</v>
      </c>
      <c r="AB1925" s="228" t="str">
        <f t="shared" si="147"/>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48"/>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49"/>
        <v>0</v>
      </c>
      <c r="AB1926" s="228" t="str">
        <f t="shared" si="147"/>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48"/>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49"/>
        <v>0</v>
      </c>
      <c r="AB1927" s="228" t="str">
        <f t="shared" si="147"/>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48"/>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49"/>
        <v>0</v>
      </c>
      <c r="AB1928" s="228" t="str">
        <f t="shared" si="147"/>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48"/>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49"/>
        <v>0</v>
      </c>
      <c r="AB1929" s="228" t="str">
        <f t="shared" si="147"/>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48"/>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49"/>
        <v>0</v>
      </c>
      <c r="AB1930" s="228" t="str">
        <f t="shared" si="147"/>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48"/>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49"/>
        <v>0</v>
      </c>
      <c r="AB1931" s="228" t="str">
        <f t="shared" si="147"/>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48"/>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49"/>
        <v>0</v>
      </c>
      <c r="AB1932" s="228" t="str">
        <f t="shared" si="147"/>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48"/>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49"/>
        <v>0</v>
      </c>
      <c r="AB1933" s="228" t="str">
        <f t="shared" si="147"/>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48"/>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49"/>
        <v>0</v>
      </c>
      <c r="AB1934" s="228" t="str">
        <f t="shared" si="147"/>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48"/>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49"/>
        <v>0</v>
      </c>
      <c r="AB1935" s="228" t="str">
        <f t="shared" si="147"/>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48"/>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49"/>
        <v>0</v>
      </c>
      <c r="AB1936" s="228" t="str">
        <f t="shared" si="147"/>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48"/>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49"/>
        <v>0</v>
      </c>
      <c r="AB1937" s="228" t="str">
        <f t="shared" si="147"/>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48"/>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49"/>
        <v>0</v>
      </c>
      <c r="AB1938" s="228" t="str">
        <f t="shared" si="147"/>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48"/>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49"/>
        <v>0</v>
      </c>
      <c r="AB1939" s="228" t="str">
        <f t="shared" si="147"/>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48"/>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49"/>
        <v>0</v>
      </c>
      <c r="AB1940" s="228" t="str">
        <f t="shared" si="147"/>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48"/>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49"/>
        <v>0</v>
      </c>
      <c r="AB1941" s="228" t="str">
        <f t="shared" si="147"/>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48"/>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49"/>
        <v>0</v>
      </c>
      <c r="AB1942" s="228" t="str">
        <f t="shared" si="147"/>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48"/>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49"/>
        <v>0</v>
      </c>
      <c r="AB1943" s="228" t="str">
        <f t="shared" si="14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48"/>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49"/>
        <v>0</v>
      </c>
      <c r="AB1944" s="228" t="str">
        <f t="shared" si="14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48"/>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49"/>
        <v>0</v>
      </c>
      <c r="AB1945" s="228" t="str">
        <f t="shared" si="14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48"/>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49"/>
        <v>0</v>
      </c>
      <c r="AB1946" s="228" t="str">
        <f t="shared" si="14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48"/>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49"/>
        <v>0</v>
      </c>
      <c r="AB1947" s="228" t="str">
        <f t="shared" si="14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148"/>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149"/>
        <v>0</v>
      </c>
      <c r="AB1948" s="228" t="str">
        <f t="shared" ref="AB1948:AB1978" si="150">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48"/>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49"/>
        <v>0</v>
      </c>
      <c r="AB1949" s="228" t="str">
        <f t="shared" si="150"/>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48"/>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49"/>
        <v>0</v>
      </c>
      <c r="AB1950" s="228" t="str">
        <f t="shared" si="150"/>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48"/>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49"/>
        <v>0</v>
      </c>
      <c r="AB1951" s="228" t="str">
        <f t="shared" si="150"/>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48"/>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49"/>
        <v>0</v>
      </c>
      <c r="AB1952" s="228" t="str">
        <f t="shared" si="150"/>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48"/>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49"/>
        <v>0</v>
      </c>
      <c r="AB1953" s="228" t="str">
        <f t="shared" si="150"/>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48"/>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49"/>
        <v>0</v>
      </c>
      <c r="AB1954" s="228" t="str">
        <f t="shared" si="150"/>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48"/>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49"/>
        <v>0</v>
      </c>
      <c r="AB1955" s="228" t="str">
        <f t="shared" si="150"/>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48"/>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49"/>
        <v>0</v>
      </c>
      <c r="AB1956" s="228" t="str">
        <f t="shared" si="150"/>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48"/>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49"/>
        <v>0</v>
      </c>
      <c r="AB1957" s="228" t="str">
        <f t="shared" si="150"/>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48"/>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49"/>
        <v>0</v>
      </c>
      <c r="AB1958" s="228" t="str">
        <f t="shared" si="150"/>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48"/>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49"/>
        <v>0</v>
      </c>
      <c r="AB1959" s="228" t="str">
        <f t="shared" si="150"/>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48"/>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49"/>
        <v>0</v>
      </c>
      <c r="AB1960" s="228" t="str">
        <f t="shared" si="150"/>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48"/>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49"/>
        <v>0</v>
      </c>
      <c r="AB1961" s="228" t="str">
        <f t="shared" si="150"/>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48"/>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49"/>
        <v>0</v>
      </c>
      <c r="AB1962" s="228" t="str">
        <f t="shared" si="150"/>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48"/>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49"/>
        <v>0</v>
      </c>
      <c r="AB1963" s="228" t="str">
        <f t="shared" si="150"/>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48"/>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49"/>
        <v>0</v>
      </c>
      <c r="AB1964" s="228" t="str">
        <f t="shared" si="150"/>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48"/>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49"/>
        <v>0</v>
      </c>
      <c r="AB1965" s="228" t="str">
        <f t="shared" si="150"/>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48"/>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49"/>
        <v>0</v>
      </c>
      <c r="AB1966" s="228" t="str">
        <f t="shared" si="150"/>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48"/>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49"/>
        <v>0</v>
      </c>
      <c r="AB1967" s="228" t="str">
        <f t="shared" si="150"/>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48"/>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49"/>
        <v>0</v>
      </c>
      <c r="AB1968" s="228" t="str">
        <f t="shared" si="150"/>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48"/>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49"/>
        <v>0</v>
      </c>
      <c r="AB1969" s="228" t="str">
        <f t="shared" si="150"/>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48"/>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49"/>
        <v>0</v>
      </c>
      <c r="AB1970" s="228" t="str">
        <f t="shared" si="150"/>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48"/>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49"/>
        <v>0</v>
      </c>
      <c r="AB1971" s="228" t="str">
        <f t="shared" si="150"/>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48"/>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49"/>
        <v>0</v>
      </c>
      <c r="AB1972" s="228" t="str">
        <f t="shared" si="150"/>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48"/>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49"/>
        <v>0</v>
      </c>
      <c r="AB1973" s="228" t="str">
        <f t="shared" si="150"/>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48"/>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49"/>
        <v>0</v>
      </c>
      <c r="AB1974" s="228" t="str">
        <f t="shared" si="150"/>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48"/>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49"/>
        <v>0</v>
      </c>
      <c r="AB1975" s="228" t="str">
        <f t="shared" si="150"/>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48"/>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49"/>
        <v>0</v>
      </c>
      <c r="AB1976" s="228" t="str">
        <f t="shared" si="150"/>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48"/>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49"/>
        <v>0</v>
      </c>
      <c r="AB1977" s="228" t="str">
        <f t="shared" si="150"/>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48"/>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49"/>
        <v>0</v>
      </c>
      <c r="AB1978" s="228" t="str">
        <f t="shared" si="150"/>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148"/>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149"/>
        <v>0</v>
      </c>
      <c r="AB1979" s="228" t="str">
        <f t="shared" ref="AB1979" si="15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148"/>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149"/>
        <v>0</v>
      </c>
      <c r="AB1980" s="228" t="str">
        <f t="shared" ref="AB1980:AB2011" si="152">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48"/>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49"/>
        <v>0</v>
      </c>
      <c r="AB1981" s="228" t="str">
        <f t="shared" si="152"/>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48"/>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49"/>
        <v>0</v>
      </c>
      <c r="AB1982" s="228" t="str">
        <f t="shared" si="152"/>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48"/>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49"/>
        <v>0</v>
      </c>
      <c r="AB1983" s="228" t="str">
        <f t="shared" si="152"/>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48"/>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49"/>
        <v>0</v>
      </c>
      <c r="AB1984" s="228" t="str">
        <f t="shared" si="152"/>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48"/>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49"/>
        <v>0</v>
      </c>
      <c r="AB1985" s="228" t="str">
        <f t="shared" si="152"/>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48"/>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49"/>
        <v>0</v>
      </c>
      <c r="AB1986" s="228" t="str">
        <f t="shared" si="152"/>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48"/>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49"/>
        <v>0</v>
      </c>
      <c r="AB1987" s="228" t="str">
        <f t="shared" si="152"/>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48"/>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49"/>
        <v>0</v>
      </c>
      <c r="AB1988" s="228" t="str">
        <f t="shared" si="152"/>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ref="S1989:S2052" ca="1" si="153">IF(B1989="","",IF(ISERROR(MATCH($E1989,CL,0)),"Unknown",INDIRECT("'C'!$A$"&amp;MATCH($E1989,CL,0)+1)))</f>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ref="X1989:X2052" ca="1" si="154">IF(AND(C1989="Smelter not listed",OR(LEN(D1989)=0,LEN(E1989)=0)),1,0)</f>
        <v>0</v>
      </c>
      <c r="AB1989" s="228" t="str">
        <f t="shared" si="152"/>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53"/>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54"/>
        <v>0</v>
      </c>
      <c r="AB1990" s="228" t="str">
        <f t="shared" si="152"/>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53"/>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54"/>
        <v>0</v>
      </c>
      <c r="AB1991" s="228" t="str">
        <f t="shared" si="152"/>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53"/>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54"/>
        <v>0</v>
      </c>
      <c r="AB1992" s="228" t="str">
        <f t="shared" si="152"/>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53"/>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54"/>
        <v>0</v>
      </c>
      <c r="AB1993" s="228" t="str">
        <f t="shared" si="152"/>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53"/>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54"/>
        <v>0</v>
      </c>
      <c r="AB1994" s="228" t="str">
        <f t="shared" si="152"/>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53"/>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54"/>
        <v>0</v>
      </c>
      <c r="AB1995" s="228" t="str">
        <f t="shared" si="152"/>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53"/>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54"/>
        <v>0</v>
      </c>
      <c r="AB1996" s="228" t="str">
        <f t="shared" si="152"/>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53"/>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54"/>
        <v>0</v>
      </c>
      <c r="AB1997" s="228" t="str">
        <f t="shared" si="152"/>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53"/>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54"/>
        <v>0</v>
      </c>
      <c r="AB1998" s="228" t="str">
        <f t="shared" si="152"/>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53"/>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54"/>
        <v>0</v>
      </c>
      <c r="AB1999" s="228" t="str">
        <f t="shared" si="152"/>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53"/>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54"/>
        <v>0</v>
      </c>
      <c r="AB2000" s="228" t="str">
        <f t="shared" si="152"/>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53"/>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54"/>
        <v>0</v>
      </c>
      <c r="AB2001" s="228" t="str">
        <f t="shared" si="152"/>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53"/>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54"/>
        <v>0</v>
      </c>
      <c r="AB2002" s="228" t="str">
        <f t="shared" si="152"/>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53"/>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54"/>
        <v>0</v>
      </c>
      <c r="AB2003" s="228" t="str">
        <f t="shared" si="152"/>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53"/>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54"/>
        <v>0</v>
      </c>
      <c r="AB2004" s="228" t="str">
        <f t="shared" si="152"/>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53"/>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54"/>
        <v>0</v>
      </c>
      <c r="AB2005" s="228" t="str">
        <f t="shared" si="152"/>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53"/>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54"/>
        <v>0</v>
      </c>
      <c r="AB2006" s="228" t="str">
        <f t="shared" si="152"/>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53"/>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54"/>
        <v>0</v>
      </c>
      <c r="AB2007" s="228" t="str">
        <f t="shared" si="152"/>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53"/>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54"/>
        <v>0</v>
      </c>
      <c r="AB2008" s="228" t="str">
        <f t="shared" si="152"/>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53"/>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54"/>
        <v>0</v>
      </c>
      <c r="AB2009" s="228" t="str">
        <f t="shared" si="152"/>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53"/>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54"/>
        <v>0</v>
      </c>
      <c r="AB2010" s="228" t="str">
        <f t="shared" si="152"/>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53"/>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54"/>
        <v>0</v>
      </c>
      <c r="AB2011" s="228" t="str">
        <f t="shared" si="152"/>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153"/>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154"/>
        <v>0</v>
      </c>
      <c r="AB2012" s="228" t="str">
        <f t="shared" ref="AB2012:AB2042" si="155">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53"/>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54"/>
        <v>0</v>
      </c>
      <c r="AB2013" s="228" t="str">
        <f t="shared" si="155"/>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53"/>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54"/>
        <v>0</v>
      </c>
      <c r="AB2014" s="228" t="str">
        <f t="shared" si="155"/>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53"/>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54"/>
        <v>0</v>
      </c>
      <c r="AB2015" s="228" t="str">
        <f t="shared" si="155"/>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53"/>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54"/>
        <v>0</v>
      </c>
      <c r="AB2016" s="228" t="str">
        <f t="shared" si="155"/>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53"/>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54"/>
        <v>0</v>
      </c>
      <c r="AB2017" s="228" t="str">
        <f t="shared" si="155"/>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53"/>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54"/>
        <v>0</v>
      </c>
      <c r="AB2018" s="228" t="str">
        <f t="shared" si="155"/>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53"/>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54"/>
        <v>0</v>
      </c>
      <c r="AB2019" s="228" t="str">
        <f t="shared" si="155"/>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53"/>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54"/>
        <v>0</v>
      </c>
      <c r="AB2020" s="228" t="str">
        <f t="shared" si="155"/>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53"/>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54"/>
        <v>0</v>
      </c>
      <c r="AB2021" s="228" t="str">
        <f t="shared" si="155"/>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53"/>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54"/>
        <v>0</v>
      </c>
      <c r="AB2022" s="228" t="str">
        <f t="shared" si="155"/>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53"/>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54"/>
        <v>0</v>
      </c>
      <c r="AB2023" s="228" t="str">
        <f t="shared" si="155"/>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53"/>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54"/>
        <v>0</v>
      </c>
      <c r="AB2024" s="228" t="str">
        <f t="shared" si="155"/>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53"/>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54"/>
        <v>0</v>
      </c>
      <c r="AB2025" s="228" t="str">
        <f t="shared" si="155"/>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53"/>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54"/>
        <v>0</v>
      </c>
      <c r="AB2026" s="228" t="str">
        <f t="shared" si="155"/>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53"/>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54"/>
        <v>0</v>
      </c>
      <c r="AB2027" s="228" t="str">
        <f t="shared" si="155"/>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53"/>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54"/>
        <v>0</v>
      </c>
      <c r="AB2028" s="228" t="str">
        <f t="shared" si="155"/>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53"/>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54"/>
        <v>0</v>
      </c>
      <c r="AB2029" s="228" t="str">
        <f t="shared" si="155"/>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53"/>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54"/>
        <v>0</v>
      </c>
      <c r="AB2030" s="228" t="str">
        <f t="shared" si="155"/>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53"/>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54"/>
        <v>0</v>
      </c>
      <c r="AB2031" s="228" t="str">
        <f t="shared" si="155"/>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53"/>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54"/>
        <v>0</v>
      </c>
      <c r="AB2032" s="228" t="str">
        <f t="shared" si="155"/>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53"/>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54"/>
        <v>0</v>
      </c>
      <c r="AB2033" s="228" t="str">
        <f t="shared" si="155"/>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53"/>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54"/>
        <v>0</v>
      </c>
      <c r="AB2034" s="228" t="str">
        <f t="shared" si="155"/>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53"/>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54"/>
        <v>0</v>
      </c>
      <c r="AB2035" s="228" t="str">
        <f t="shared" si="155"/>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53"/>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54"/>
        <v>0</v>
      </c>
      <c r="AB2036" s="228" t="str">
        <f t="shared" si="155"/>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53"/>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54"/>
        <v>0</v>
      </c>
      <c r="AB2037" s="228" t="str">
        <f t="shared" si="155"/>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53"/>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54"/>
        <v>0</v>
      </c>
      <c r="AB2038" s="228" t="str">
        <f t="shared" si="155"/>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53"/>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54"/>
        <v>0</v>
      </c>
      <c r="AB2039" s="228" t="str">
        <f t="shared" si="155"/>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53"/>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54"/>
        <v>0</v>
      </c>
      <c r="AB2040" s="228" t="str">
        <f t="shared" si="155"/>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53"/>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54"/>
        <v>0</v>
      </c>
      <c r="AB2041" s="228" t="str">
        <f t="shared" si="155"/>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53"/>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54"/>
        <v>0</v>
      </c>
      <c r="AB2042" s="228" t="str">
        <f t="shared" si="155"/>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153"/>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154"/>
        <v>0</v>
      </c>
      <c r="AB2043" s="228" t="str">
        <f t="shared" ref="AB2043" si="156">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153"/>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154"/>
        <v>0</v>
      </c>
      <c r="AB2044" s="228" t="str">
        <f t="shared" ref="AB2044:AB2075" si="157">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53"/>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54"/>
        <v>0</v>
      </c>
      <c r="AB2045" s="228" t="str">
        <f t="shared" si="15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53"/>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54"/>
        <v>0</v>
      </c>
      <c r="AB2046" s="228" t="str">
        <f t="shared" si="15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53"/>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54"/>
        <v>0</v>
      </c>
      <c r="AB2047" s="228" t="str">
        <f t="shared" si="15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53"/>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54"/>
        <v>0</v>
      </c>
      <c r="AB2048" s="228" t="str">
        <f t="shared" si="15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53"/>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54"/>
        <v>0</v>
      </c>
      <c r="AB2049" s="228" t="str">
        <f t="shared" si="15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53"/>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54"/>
        <v>0</v>
      </c>
      <c r="AB2050" s="228" t="str">
        <f t="shared" si="15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53"/>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54"/>
        <v>0</v>
      </c>
      <c r="AB2051" s="228" t="str">
        <f t="shared" si="15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53"/>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54"/>
        <v>0</v>
      </c>
      <c r="AB2052" s="228" t="str">
        <f t="shared" si="15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ref="S2053:S2116" ca="1" si="158">IF(B2053="","",IF(ISERROR(MATCH($E2053,CL,0)),"Unknown",INDIRECT("'C'!$A$"&amp;MATCH($E2053,CL,0)+1)))</f>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ref="X2053:X2116" ca="1" si="159">IF(AND(C2053="Smelter not listed",OR(LEN(D2053)=0,LEN(E2053)=0)),1,0)</f>
        <v>0</v>
      </c>
      <c r="AB2053" s="228" t="str">
        <f t="shared" si="15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5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59"/>
        <v>0</v>
      </c>
      <c r="AB2054" s="228" t="str">
        <f t="shared" si="15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58"/>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59"/>
        <v>0</v>
      </c>
      <c r="AB2055" s="228" t="str">
        <f t="shared" si="15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58"/>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59"/>
        <v>0</v>
      </c>
      <c r="AB2056" s="228" t="str">
        <f t="shared" si="15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58"/>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59"/>
        <v>0</v>
      </c>
      <c r="AB2057" s="228" t="str">
        <f t="shared" si="15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58"/>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59"/>
        <v>0</v>
      </c>
      <c r="AB2058" s="228" t="str">
        <f t="shared" si="15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58"/>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59"/>
        <v>0</v>
      </c>
      <c r="AB2059" s="228" t="str">
        <f t="shared" si="15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58"/>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59"/>
        <v>0</v>
      </c>
      <c r="AB2060" s="228" t="str">
        <f t="shared" si="15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58"/>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59"/>
        <v>0</v>
      </c>
      <c r="AB2061" s="228" t="str">
        <f t="shared" si="15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58"/>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59"/>
        <v>0</v>
      </c>
      <c r="AB2062" s="228" t="str">
        <f t="shared" si="15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58"/>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59"/>
        <v>0</v>
      </c>
      <c r="AB2063" s="228" t="str">
        <f t="shared" si="15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58"/>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59"/>
        <v>0</v>
      </c>
      <c r="AB2064" s="228" t="str">
        <f t="shared" si="15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58"/>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59"/>
        <v>0</v>
      </c>
      <c r="AB2065" s="228" t="str">
        <f t="shared" si="15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58"/>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59"/>
        <v>0</v>
      </c>
      <c r="AB2066" s="228" t="str">
        <f t="shared" si="15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58"/>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59"/>
        <v>0</v>
      </c>
      <c r="AB2067" s="228" t="str">
        <f t="shared" si="15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58"/>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59"/>
        <v>0</v>
      </c>
      <c r="AB2068" s="228" t="str">
        <f t="shared" si="157"/>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58"/>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59"/>
        <v>0</v>
      </c>
      <c r="AB2069" s="228" t="str">
        <f t="shared" si="157"/>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58"/>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59"/>
        <v>0</v>
      </c>
      <c r="AB2070" s="228" t="str">
        <f t="shared" si="157"/>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58"/>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59"/>
        <v>0</v>
      </c>
      <c r="AB2071" s="228" t="str">
        <f t="shared" si="157"/>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58"/>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59"/>
        <v>0</v>
      </c>
      <c r="AB2072" s="228" t="str">
        <f t="shared" si="157"/>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58"/>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59"/>
        <v>0</v>
      </c>
      <c r="AB2073" s="228" t="str">
        <f t="shared" si="157"/>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58"/>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59"/>
        <v>0</v>
      </c>
      <c r="AB2074" s="228" t="str">
        <f t="shared" si="157"/>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58"/>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59"/>
        <v>0</v>
      </c>
      <c r="AB2075" s="228" t="str">
        <f t="shared" si="157"/>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158"/>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159"/>
        <v>0</v>
      </c>
      <c r="AB2076" s="228" t="str">
        <f t="shared" ref="AB2076:AB2106" si="160">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58"/>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59"/>
        <v>0</v>
      </c>
      <c r="AB2077" s="228" t="str">
        <f t="shared" si="16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58"/>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59"/>
        <v>0</v>
      </c>
      <c r="AB2078" s="228" t="str">
        <f t="shared" si="16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58"/>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59"/>
        <v>0</v>
      </c>
      <c r="AB2079" s="228" t="str">
        <f t="shared" si="16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58"/>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59"/>
        <v>0</v>
      </c>
      <c r="AB2080" s="228" t="str">
        <f t="shared" si="16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58"/>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59"/>
        <v>0</v>
      </c>
      <c r="AB2081" s="228" t="str">
        <f t="shared" si="16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58"/>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59"/>
        <v>0</v>
      </c>
      <c r="AB2082" s="228" t="str">
        <f t="shared" si="16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58"/>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59"/>
        <v>0</v>
      </c>
      <c r="AB2083" s="228" t="str">
        <f t="shared" si="16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58"/>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59"/>
        <v>0</v>
      </c>
      <c r="AB2084" s="228" t="str">
        <f t="shared" si="16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58"/>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59"/>
        <v>0</v>
      </c>
      <c r="AB2085" s="228" t="str">
        <f t="shared" si="16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58"/>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59"/>
        <v>0</v>
      </c>
      <c r="AB2086" s="228" t="str">
        <f t="shared" si="16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58"/>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59"/>
        <v>0</v>
      </c>
      <c r="AB2087" s="228" t="str">
        <f t="shared" si="16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58"/>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59"/>
        <v>0</v>
      </c>
      <c r="AB2088" s="228" t="str">
        <f t="shared" si="16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58"/>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59"/>
        <v>0</v>
      </c>
      <c r="AB2089" s="228" t="str">
        <f t="shared" si="16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58"/>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59"/>
        <v>0</v>
      </c>
      <c r="AB2090" s="228" t="str">
        <f t="shared" si="16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58"/>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59"/>
        <v>0</v>
      </c>
      <c r="AB2091" s="228" t="str">
        <f t="shared" si="16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58"/>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59"/>
        <v>0</v>
      </c>
      <c r="AB2092" s="228" t="str">
        <f t="shared" si="16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58"/>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59"/>
        <v>0</v>
      </c>
      <c r="AB2093" s="228" t="str">
        <f t="shared" si="16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58"/>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59"/>
        <v>0</v>
      </c>
      <c r="AB2094" s="228" t="str">
        <f t="shared" si="16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58"/>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59"/>
        <v>0</v>
      </c>
      <c r="AB2095" s="228" t="str">
        <f t="shared" si="16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58"/>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59"/>
        <v>0</v>
      </c>
      <c r="AB2096" s="228" t="str">
        <f t="shared" si="16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58"/>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59"/>
        <v>0</v>
      </c>
      <c r="AB2097" s="228" t="str">
        <f t="shared" si="16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58"/>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59"/>
        <v>0</v>
      </c>
      <c r="AB2098" s="228" t="str">
        <f t="shared" si="16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58"/>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59"/>
        <v>0</v>
      </c>
      <c r="AB2099" s="228" t="str">
        <f t="shared" si="160"/>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58"/>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59"/>
        <v>0</v>
      </c>
      <c r="AB2100" s="228" t="str">
        <f t="shared" si="160"/>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58"/>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59"/>
        <v>0</v>
      </c>
      <c r="AB2101" s="228" t="str">
        <f t="shared" si="160"/>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58"/>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59"/>
        <v>0</v>
      </c>
      <c r="AB2102" s="228" t="str">
        <f t="shared" si="160"/>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58"/>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59"/>
        <v>0</v>
      </c>
      <c r="AB2103" s="228" t="str">
        <f t="shared" si="160"/>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58"/>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59"/>
        <v>0</v>
      </c>
      <c r="AB2104" s="228" t="str">
        <f t="shared" si="160"/>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58"/>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59"/>
        <v>0</v>
      </c>
      <c r="AB2105" s="228" t="str">
        <f t="shared" si="160"/>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58"/>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59"/>
        <v>0</v>
      </c>
      <c r="AB2106" s="228" t="str">
        <f t="shared" si="160"/>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158"/>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159"/>
        <v>0</v>
      </c>
      <c r="AB2107" s="228" t="str">
        <f t="shared" ref="AB2107" si="16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158"/>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159"/>
        <v>0</v>
      </c>
      <c r="AB2108" s="228" t="str">
        <f t="shared" ref="AB2108:AB2139" si="16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5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59"/>
        <v>0</v>
      </c>
      <c r="AB2109" s="228" t="str">
        <f t="shared" si="16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5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59"/>
        <v>0</v>
      </c>
      <c r="AB2110" s="228" t="str">
        <f t="shared" si="16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5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59"/>
        <v>0</v>
      </c>
      <c r="AB2111" s="228" t="str">
        <f t="shared" si="16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5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59"/>
        <v>0</v>
      </c>
      <c r="AB2112" s="228" t="str">
        <f t="shared" si="16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5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59"/>
        <v>0</v>
      </c>
      <c r="AB2113" s="228" t="str">
        <f t="shared" si="16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5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59"/>
        <v>0</v>
      </c>
      <c r="AB2114" s="228" t="str">
        <f t="shared" si="16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5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59"/>
        <v>0</v>
      </c>
      <c r="AB2115" s="228" t="str">
        <f t="shared" si="16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5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59"/>
        <v>0</v>
      </c>
      <c r="AB2116" s="228" t="str">
        <f t="shared" si="16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ref="S2117:S2180" ca="1" si="163">IF(B2117="","",IF(ISERROR(MATCH($E2117,CL,0)),"Unknown",INDIRECT("'C'!$A$"&amp;MATCH($E2117,CL,0)+1)))</f>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ref="X2117:X2180" ca="1" si="164">IF(AND(C2117="Smelter not listed",OR(LEN(D2117)=0,LEN(E2117)=0)),1,0)</f>
        <v>0</v>
      </c>
      <c r="AB2117" s="228" t="str">
        <f t="shared" si="16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63"/>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64"/>
        <v>0</v>
      </c>
      <c r="AB2118" s="228" t="str">
        <f t="shared" si="16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63"/>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64"/>
        <v>0</v>
      </c>
      <c r="AB2119" s="228" t="str">
        <f t="shared" si="16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63"/>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64"/>
        <v>0</v>
      </c>
      <c r="AB2120" s="228" t="str">
        <f t="shared" si="16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63"/>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64"/>
        <v>0</v>
      </c>
      <c r="AB2121" s="228" t="str">
        <f t="shared" si="16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63"/>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64"/>
        <v>0</v>
      </c>
      <c r="AB2122" s="228" t="str">
        <f t="shared" si="16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63"/>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64"/>
        <v>0</v>
      </c>
      <c r="AB2123" s="228" t="str">
        <f t="shared" si="16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63"/>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64"/>
        <v>0</v>
      </c>
      <c r="AB2124" s="228" t="str">
        <f t="shared" si="16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63"/>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64"/>
        <v>0</v>
      </c>
      <c r="AB2125" s="228" t="str">
        <f t="shared" si="16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6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64"/>
        <v>0</v>
      </c>
      <c r="AB2126" s="228" t="str">
        <f t="shared" si="16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6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64"/>
        <v>0</v>
      </c>
      <c r="AB2127" s="228" t="str">
        <f t="shared" si="16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6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64"/>
        <v>0</v>
      </c>
      <c r="AB2128" s="228" t="str">
        <f t="shared" si="16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6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64"/>
        <v>0</v>
      </c>
      <c r="AB2129" s="228" t="str">
        <f t="shared" si="16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6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64"/>
        <v>0</v>
      </c>
      <c r="AB2130" s="228" t="str">
        <f t="shared" si="16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6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64"/>
        <v>0</v>
      </c>
      <c r="AB2131" s="228" t="str">
        <f t="shared" si="16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6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64"/>
        <v>0</v>
      </c>
      <c r="AB2132" s="228" t="str">
        <f t="shared" si="16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6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64"/>
        <v>0</v>
      </c>
      <c r="AB2133" s="228" t="str">
        <f t="shared" si="16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6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64"/>
        <v>0</v>
      </c>
      <c r="AB2134" s="228" t="str">
        <f t="shared" si="16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6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64"/>
        <v>0</v>
      </c>
      <c r="AB2135" s="228" t="str">
        <f t="shared" si="16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6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64"/>
        <v>0</v>
      </c>
      <c r="AB2136" s="228" t="str">
        <f t="shared" si="16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6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64"/>
        <v>0</v>
      </c>
      <c r="AB2137" s="228" t="str">
        <f t="shared" si="16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6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64"/>
        <v>0</v>
      </c>
      <c r="AB2138" s="228" t="str">
        <f t="shared" si="16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6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64"/>
        <v>0</v>
      </c>
      <c r="AB2139" s="228" t="str">
        <f t="shared" si="16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16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164"/>
        <v>0</v>
      </c>
      <c r="AB2140" s="228" t="str">
        <f t="shared" ref="AB2140:AB2170" si="16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16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164"/>
        <v>0</v>
      </c>
      <c r="AB2141" s="228" t="str">
        <f t="shared" si="16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16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164"/>
        <v>0</v>
      </c>
      <c r="AB2142" s="228" t="str">
        <f t="shared" si="16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16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164"/>
        <v>0</v>
      </c>
      <c r="AB2143" s="228" t="str">
        <f t="shared" si="16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16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164"/>
        <v>0</v>
      </c>
      <c r="AB2144" s="228" t="str">
        <f t="shared" si="16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16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164"/>
        <v>0</v>
      </c>
      <c r="AB2145" s="228" t="str">
        <f t="shared" si="16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16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164"/>
        <v>0</v>
      </c>
      <c r="AB2146" s="228" t="str">
        <f t="shared" si="16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16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164"/>
        <v>0</v>
      </c>
      <c r="AB2147" s="228" t="str">
        <f t="shared" si="16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16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164"/>
        <v>0</v>
      </c>
      <c r="AB2148" s="228" t="str">
        <f t="shared" si="16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16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164"/>
        <v>0</v>
      </c>
      <c r="AB2149" s="228" t="str">
        <f t="shared" si="16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16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164"/>
        <v>0</v>
      </c>
      <c r="AB2150" s="228" t="str">
        <f t="shared" si="16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16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164"/>
        <v>0</v>
      </c>
      <c r="AB2151" s="228" t="str">
        <f t="shared" si="16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16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164"/>
        <v>0</v>
      </c>
      <c r="AB2152" s="228" t="str">
        <f t="shared" si="16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16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164"/>
        <v>0</v>
      </c>
      <c r="AB2153" s="228" t="str">
        <f t="shared" si="16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16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164"/>
        <v>0</v>
      </c>
      <c r="AB2154" s="228" t="str">
        <f t="shared" si="16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16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164"/>
        <v>0</v>
      </c>
      <c r="AB2155" s="228" t="str">
        <f t="shared" si="16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16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164"/>
        <v>0</v>
      </c>
      <c r="AB2156" s="228" t="str">
        <f t="shared" si="16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16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164"/>
        <v>0</v>
      </c>
      <c r="AB2157" s="228" t="str">
        <f t="shared" si="16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16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164"/>
        <v>0</v>
      </c>
      <c r="AB2158" s="228" t="str">
        <f t="shared" si="16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16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164"/>
        <v>0</v>
      </c>
      <c r="AB2159" s="228" t="str">
        <f t="shared" si="16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16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164"/>
        <v>0</v>
      </c>
      <c r="AB2160" s="228" t="str">
        <f t="shared" si="16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16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164"/>
        <v>0</v>
      </c>
      <c r="AB2161" s="228" t="str">
        <f t="shared" si="16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16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164"/>
        <v>0</v>
      </c>
      <c r="AB2162" s="228" t="str">
        <f t="shared" si="16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16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164"/>
        <v>0</v>
      </c>
      <c r="AB2163" s="228" t="str">
        <f t="shared" si="16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16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164"/>
        <v>0</v>
      </c>
      <c r="AB2164" s="228" t="str">
        <f t="shared" si="16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16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164"/>
        <v>0</v>
      </c>
      <c r="AB2165" s="228" t="str">
        <f t="shared" si="16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16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164"/>
        <v>0</v>
      </c>
      <c r="AB2166" s="228" t="str">
        <f t="shared" si="16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16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164"/>
        <v>0</v>
      </c>
      <c r="AB2167" s="228" t="str">
        <f t="shared" si="16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16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164"/>
        <v>0</v>
      </c>
      <c r="AB2168" s="228" t="str">
        <f t="shared" si="16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16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164"/>
        <v>0</v>
      </c>
      <c r="AB2169" s="228" t="str">
        <f t="shared" si="16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16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164"/>
        <v>0</v>
      </c>
      <c r="AB2170" s="228" t="str">
        <f t="shared" si="16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163"/>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164"/>
        <v>0</v>
      </c>
      <c r="AB2171" s="228" t="str">
        <f t="shared" ref="AB2171" si="166">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163"/>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164"/>
        <v>0</v>
      </c>
      <c r="AB2172" s="228" t="str">
        <f t="shared" ref="AB2172:AB2203" si="167">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163"/>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164"/>
        <v>0</v>
      </c>
      <c r="AB2173" s="228" t="str">
        <f t="shared" si="167"/>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163"/>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164"/>
        <v>0</v>
      </c>
      <c r="AB2174" s="228" t="str">
        <f t="shared" si="167"/>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163"/>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164"/>
        <v>0</v>
      </c>
      <c r="AB2175" s="228" t="str">
        <f t="shared" si="167"/>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163"/>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164"/>
        <v>0</v>
      </c>
      <c r="AB2176" s="228" t="str">
        <f t="shared" si="167"/>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163"/>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164"/>
        <v>0</v>
      </c>
      <c r="AB2177" s="228" t="str">
        <f t="shared" si="167"/>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163"/>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164"/>
        <v>0</v>
      </c>
      <c r="AB2178" s="228" t="str">
        <f t="shared" si="167"/>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163"/>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164"/>
        <v>0</v>
      </c>
      <c r="AB2179" s="228" t="str">
        <f t="shared" si="167"/>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163"/>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164"/>
        <v>0</v>
      </c>
      <c r="AB2180" s="228" t="str">
        <f t="shared" si="167"/>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ref="S2181:S2244" ca="1" si="168">IF(B2181="","",IF(ISERROR(MATCH($E2181,CL,0)),"Unknown",INDIRECT("'C'!$A$"&amp;MATCH($E2181,CL,0)+1)))</f>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ref="X2181:X2244" ca="1" si="169">IF(AND(C2181="Smelter not listed",OR(LEN(D2181)=0,LEN(E2181)=0)),1,0)</f>
        <v>0</v>
      </c>
      <c r="AB2181" s="228" t="str">
        <f t="shared" si="167"/>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168"/>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169"/>
        <v>0</v>
      </c>
      <c r="AB2182" s="228" t="str">
        <f t="shared" si="167"/>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168"/>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169"/>
        <v>0</v>
      </c>
      <c r="AB2183" s="228" t="str">
        <f t="shared" si="167"/>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168"/>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169"/>
        <v>0</v>
      </c>
      <c r="AB2184" s="228" t="str">
        <f t="shared" si="167"/>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168"/>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169"/>
        <v>0</v>
      </c>
      <c r="AB2185" s="228" t="str">
        <f t="shared" si="167"/>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168"/>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169"/>
        <v>0</v>
      </c>
      <c r="AB2186" s="228" t="str">
        <f t="shared" si="167"/>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168"/>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169"/>
        <v>0</v>
      </c>
      <c r="AB2187" s="228" t="str">
        <f t="shared" si="167"/>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168"/>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169"/>
        <v>0</v>
      </c>
      <c r="AB2188" s="228" t="str">
        <f t="shared" si="167"/>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168"/>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169"/>
        <v>0</v>
      </c>
      <c r="AB2189" s="228" t="str">
        <f t="shared" si="167"/>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168"/>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169"/>
        <v>0</v>
      </c>
      <c r="AB2190" s="228" t="str">
        <f t="shared" si="167"/>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168"/>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169"/>
        <v>0</v>
      </c>
      <c r="AB2191" s="228" t="str">
        <f t="shared" si="167"/>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168"/>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169"/>
        <v>0</v>
      </c>
      <c r="AB2192" s="228" t="str">
        <f t="shared" si="167"/>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168"/>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169"/>
        <v>0</v>
      </c>
      <c r="AB2193" s="228" t="str">
        <f t="shared" si="167"/>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168"/>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169"/>
        <v>0</v>
      </c>
      <c r="AB2194" s="228" t="str">
        <f t="shared" si="167"/>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168"/>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169"/>
        <v>0</v>
      </c>
      <c r="AB2195" s="228" t="str">
        <f t="shared" si="167"/>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168"/>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169"/>
        <v>0</v>
      </c>
      <c r="AB2196" s="228" t="str">
        <f t="shared" si="167"/>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168"/>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169"/>
        <v>0</v>
      </c>
      <c r="AB2197" s="228" t="str">
        <f t="shared" si="167"/>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168"/>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169"/>
        <v>0</v>
      </c>
      <c r="AB2198" s="228" t="str">
        <f t="shared" si="167"/>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168"/>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169"/>
        <v>0</v>
      </c>
      <c r="AB2199" s="228" t="str">
        <f t="shared" si="167"/>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168"/>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169"/>
        <v>0</v>
      </c>
      <c r="AB2200" s="228" t="str">
        <f t="shared" si="167"/>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168"/>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169"/>
        <v>0</v>
      </c>
      <c r="AB2201" s="228" t="str">
        <f t="shared" si="167"/>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168"/>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169"/>
        <v>0</v>
      </c>
      <c r="AB2202" s="228" t="str">
        <f t="shared" si="167"/>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168"/>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169"/>
        <v>0</v>
      </c>
      <c r="AB2203" s="228" t="str">
        <f t="shared" si="167"/>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168"/>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169"/>
        <v>0</v>
      </c>
      <c r="AB2204" s="228" t="str">
        <f t="shared" ref="AB2204:AB2234" si="170">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168"/>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169"/>
        <v>0</v>
      </c>
      <c r="AB2205" s="228" t="str">
        <f t="shared" si="170"/>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168"/>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169"/>
        <v>0</v>
      </c>
      <c r="AB2206" s="228" t="str">
        <f t="shared" si="170"/>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168"/>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169"/>
        <v>0</v>
      </c>
      <c r="AB2207" s="228" t="str">
        <f t="shared" si="170"/>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168"/>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169"/>
        <v>0</v>
      </c>
      <c r="AB2208" s="228" t="str">
        <f t="shared" si="170"/>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168"/>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169"/>
        <v>0</v>
      </c>
      <c r="AB2209" s="228" t="str">
        <f t="shared" si="170"/>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168"/>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169"/>
        <v>0</v>
      </c>
      <c r="AB2210" s="228" t="str">
        <f t="shared" si="170"/>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168"/>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169"/>
        <v>0</v>
      </c>
      <c r="AB2211" s="228" t="str">
        <f t="shared" si="170"/>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168"/>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169"/>
        <v>0</v>
      </c>
      <c r="AB2212" s="228" t="str">
        <f t="shared" si="170"/>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168"/>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169"/>
        <v>0</v>
      </c>
      <c r="AB2213" s="228" t="str">
        <f t="shared" si="170"/>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168"/>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169"/>
        <v>0</v>
      </c>
      <c r="AB2214" s="228" t="str">
        <f t="shared" si="170"/>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168"/>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169"/>
        <v>0</v>
      </c>
      <c r="AB2215" s="228" t="str">
        <f t="shared" si="170"/>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168"/>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169"/>
        <v>0</v>
      </c>
      <c r="AB2216" s="228" t="str">
        <f t="shared" si="170"/>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168"/>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169"/>
        <v>0</v>
      </c>
      <c r="AB2217" s="228" t="str">
        <f t="shared" si="170"/>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168"/>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169"/>
        <v>0</v>
      </c>
      <c r="AB2218" s="228" t="str">
        <f t="shared" si="170"/>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168"/>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169"/>
        <v>0</v>
      </c>
      <c r="AB2219" s="228" t="str">
        <f t="shared" si="170"/>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168"/>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169"/>
        <v>0</v>
      </c>
      <c r="AB2220" s="228" t="str">
        <f t="shared" si="170"/>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168"/>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169"/>
        <v>0</v>
      </c>
      <c r="AB2221" s="228" t="str">
        <f t="shared" si="170"/>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16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169"/>
        <v>0</v>
      </c>
      <c r="AB2222" s="228" t="str">
        <f t="shared" si="17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16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169"/>
        <v>0</v>
      </c>
      <c r="AB2223" s="228" t="str">
        <f t="shared" si="17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16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169"/>
        <v>0</v>
      </c>
      <c r="AB2224" s="228" t="str">
        <f t="shared" si="17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16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169"/>
        <v>0</v>
      </c>
      <c r="AB2225" s="228" t="str">
        <f t="shared" si="17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16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169"/>
        <v>0</v>
      </c>
      <c r="AB2226" s="228" t="str">
        <f t="shared" si="17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16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169"/>
        <v>0</v>
      </c>
      <c r="AB2227" s="228" t="str">
        <f t="shared" si="17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16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169"/>
        <v>0</v>
      </c>
      <c r="AB2228" s="228" t="str">
        <f t="shared" si="17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16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169"/>
        <v>0</v>
      </c>
      <c r="AB2229" s="228" t="str">
        <f t="shared" si="17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16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169"/>
        <v>0</v>
      </c>
      <c r="AB2230" s="228" t="str">
        <f t="shared" si="17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16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169"/>
        <v>0</v>
      </c>
      <c r="AB2231" s="228" t="str">
        <f t="shared" si="17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16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169"/>
        <v>0</v>
      </c>
      <c r="AB2232" s="228" t="str">
        <f t="shared" si="17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16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169"/>
        <v>0</v>
      </c>
      <c r="AB2233" s="228" t="str">
        <f t="shared" si="17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16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169"/>
        <v>0</v>
      </c>
      <c r="AB2234" s="228" t="str">
        <f t="shared" si="17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16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169"/>
        <v>0</v>
      </c>
      <c r="AB2235" s="228" t="str">
        <f t="shared" ref="AB2235" si="171">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16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169"/>
        <v>0</v>
      </c>
      <c r="AB2236" s="228" t="str">
        <f t="shared" ref="AB2236:AB2267" si="17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16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169"/>
        <v>0</v>
      </c>
      <c r="AB2237" s="228" t="str">
        <f t="shared" si="17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16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169"/>
        <v>0</v>
      </c>
      <c r="AB2238" s="228" t="str">
        <f t="shared" si="17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16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169"/>
        <v>0</v>
      </c>
      <c r="AB2239" s="228" t="str">
        <f t="shared" si="17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16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169"/>
        <v>0</v>
      </c>
      <c r="AB2240" s="228" t="str">
        <f t="shared" si="17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16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169"/>
        <v>0</v>
      </c>
      <c r="AB2241" s="228" t="str">
        <f t="shared" si="17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16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169"/>
        <v>0</v>
      </c>
      <c r="AB2242" s="228" t="str">
        <f t="shared" si="17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16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169"/>
        <v>0</v>
      </c>
      <c r="AB2243" s="228" t="str">
        <f t="shared" si="17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16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169"/>
        <v>0</v>
      </c>
      <c r="AB2244" s="228" t="str">
        <f t="shared" si="17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ref="S2245:S2308" ca="1" si="173">IF(B2245="","",IF(ISERROR(MATCH($E2245,CL,0)),"Unknown",INDIRECT("'C'!$A$"&amp;MATCH($E2245,CL,0)+1)))</f>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ref="X2245:X2308" ca="1" si="174">IF(AND(C2245="Smelter not listed",OR(LEN(D2245)=0,LEN(E2245)=0)),1,0)</f>
        <v>0</v>
      </c>
      <c r="AB2245" s="228" t="str">
        <f t="shared" si="17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173"/>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174"/>
        <v>0</v>
      </c>
      <c r="AB2246" s="228" t="str">
        <f t="shared" si="17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173"/>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174"/>
        <v>0</v>
      </c>
      <c r="AB2247" s="228" t="str">
        <f t="shared" si="17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173"/>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174"/>
        <v>0</v>
      </c>
      <c r="AB2248" s="228" t="str">
        <f t="shared" si="17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173"/>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174"/>
        <v>0</v>
      </c>
      <c r="AB2249" s="228" t="str">
        <f t="shared" si="17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173"/>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174"/>
        <v>0</v>
      </c>
      <c r="AB2250" s="228" t="str">
        <f t="shared" si="17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173"/>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174"/>
        <v>0</v>
      </c>
      <c r="AB2251" s="228" t="str">
        <f t="shared" si="17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173"/>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174"/>
        <v>0</v>
      </c>
      <c r="AB2252" s="228" t="str">
        <f t="shared" si="17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173"/>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174"/>
        <v>0</v>
      </c>
      <c r="AB2253" s="228" t="str">
        <f t="shared" si="17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173"/>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174"/>
        <v>0</v>
      </c>
      <c r="AB2254" s="228" t="str">
        <f t="shared" si="17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173"/>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174"/>
        <v>0</v>
      </c>
      <c r="AB2255" s="228" t="str">
        <f t="shared" si="17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173"/>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174"/>
        <v>0</v>
      </c>
      <c r="AB2256" s="228" t="str">
        <f t="shared" si="17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173"/>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174"/>
        <v>0</v>
      </c>
      <c r="AB2257" s="228" t="str">
        <f t="shared" si="17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173"/>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174"/>
        <v>0</v>
      </c>
      <c r="AB2258" s="228" t="str">
        <f t="shared" si="17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173"/>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174"/>
        <v>0</v>
      </c>
      <c r="AB2259" s="228" t="str">
        <f t="shared" si="17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173"/>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174"/>
        <v>0</v>
      </c>
      <c r="AB2260" s="228" t="str">
        <f t="shared" si="17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173"/>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174"/>
        <v>0</v>
      </c>
      <c r="AB2261" s="228" t="str">
        <f t="shared" si="17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173"/>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174"/>
        <v>0</v>
      </c>
      <c r="AB2262" s="228" t="str">
        <f t="shared" si="17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173"/>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174"/>
        <v>0</v>
      </c>
      <c r="AB2263" s="228" t="str">
        <f t="shared" si="17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173"/>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174"/>
        <v>0</v>
      </c>
      <c r="AB2264" s="228" t="str">
        <f t="shared" si="17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173"/>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174"/>
        <v>0</v>
      </c>
      <c r="AB2265" s="228" t="str">
        <f t="shared" si="17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173"/>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174"/>
        <v>0</v>
      </c>
      <c r="AB2266" s="228" t="str">
        <f t="shared" si="17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173"/>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174"/>
        <v>0</v>
      </c>
      <c r="AB2267" s="228" t="str">
        <f t="shared" si="17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173"/>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174"/>
        <v>0</v>
      </c>
      <c r="AB2268" s="228" t="str">
        <f t="shared" ref="AB2268:AB2298" si="17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17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174"/>
        <v>0</v>
      </c>
      <c r="AB2269" s="228" t="str">
        <f t="shared" si="17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17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174"/>
        <v>0</v>
      </c>
      <c r="AB2270" s="228" t="str">
        <f t="shared" si="17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17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174"/>
        <v>0</v>
      </c>
      <c r="AB2271" s="228" t="str">
        <f t="shared" si="17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17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174"/>
        <v>0</v>
      </c>
      <c r="AB2272" s="228" t="str">
        <f t="shared" si="17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17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174"/>
        <v>0</v>
      </c>
      <c r="AB2273" s="228" t="str">
        <f t="shared" si="17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17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174"/>
        <v>0</v>
      </c>
      <c r="AB2274" s="228" t="str">
        <f t="shared" si="17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17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174"/>
        <v>0</v>
      </c>
      <c r="AB2275" s="228" t="str">
        <f t="shared" si="17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17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174"/>
        <v>0</v>
      </c>
      <c r="AB2276" s="228" t="str">
        <f t="shared" si="17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17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174"/>
        <v>0</v>
      </c>
      <c r="AB2277" s="228" t="str">
        <f t="shared" si="17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17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174"/>
        <v>0</v>
      </c>
      <c r="AB2278" s="228" t="str">
        <f t="shared" si="17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17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174"/>
        <v>0</v>
      </c>
      <c r="AB2279" s="228" t="str">
        <f t="shared" si="17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17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174"/>
        <v>0</v>
      </c>
      <c r="AB2280" s="228" t="str">
        <f t="shared" si="17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17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174"/>
        <v>0</v>
      </c>
      <c r="AB2281" s="228" t="str">
        <f t="shared" si="17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17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174"/>
        <v>0</v>
      </c>
      <c r="AB2282" s="228" t="str">
        <f t="shared" si="17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17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174"/>
        <v>0</v>
      </c>
      <c r="AB2283" s="228" t="str">
        <f t="shared" si="17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17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174"/>
        <v>0</v>
      </c>
      <c r="AB2284" s="228" t="str">
        <f t="shared" si="17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17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174"/>
        <v>0</v>
      </c>
      <c r="AB2285" s="228" t="str">
        <f t="shared" si="17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17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174"/>
        <v>0</v>
      </c>
      <c r="AB2286" s="228" t="str">
        <f t="shared" si="17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17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174"/>
        <v>0</v>
      </c>
      <c r="AB2287" s="228" t="str">
        <f t="shared" si="17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17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174"/>
        <v>0</v>
      </c>
      <c r="AB2288" s="228" t="str">
        <f t="shared" si="17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17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174"/>
        <v>0</v>
      </c>
      <c r="AB2289" s="228" t="str">
        <f t="shared" si="17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17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174"/>
        <v>0</v>
      </c>
      <c r="AB2290" s="228" t="str">
        <f t="shared" si="17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17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174"/>
        <v>0</v>
      </c>
      <c r="AB2291" s="228" t="str">
        <f t="shared" si="17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17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174"/>
        <v>0</v>
      </c>
      <c r="AB2292" s="228" t="str">
        <f t="shared" si="17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17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174"/>
        <v>0</v>
      </c>
      <c r="AB2293" s="228" t="str">
        <f t="shared" si="17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17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174"/>
        <v>0</v>
      </c>
      <c r="AB2294" s="228" t="str">
        <f t="shared" si="17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17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174"/>
        <v>0</v>
      </c>
      <c r="AB2295" s="228" t="str">
        <f t="shared" si="17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17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174"/>
        <v>0</v>
      </c>
      <c r="AB2296" s="228" t="str">
        <f t="shared" si="17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17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174"/>
        <v>0</v>
      </c>
      <c r="AB2297" s="228" t="str">
        <f t="shared" si="17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17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174"/>
        <v>0</v>
      </c>
      <c r="AB2298" s="228" t="str">
        <f t="shared" si="17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173"/>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174"/>
        <v>0</v>
      </c>
      <c r="AB2299" s="228" t="str">
        <f t="shared" ref="AB2299" si="17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173"/>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174"/>
        <v>0</v>
      </c>
      <c r="AB2300" s="228" t="str">
        <f t="shared" ref="AB2300:AB2331" si="177">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173"/>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174"/>
        <v>0</v>
      </c>
      <c r="AB2301" s="228" t="str">
        <f t="shared" si="177"/>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173"/>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174"/>
        <v>0</v>
      </c>
      <c r="AB2302" s="228" t="str">
        <f t="shared" si="177"/>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173"/>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174"/>
        <v>0</v>
      </c>
      <c r="AB2303" s="228" t="str">
        <f t="shared" si="177"/>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173"/>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174"/>
        <v>0</v>
      </c>
      <c r="AB2304" s="228" t="str">
        <f t="shared" si="177"/>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173"/>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174"/>
        <v>0</v>
      </c>
      <c r="AB2305" s="228" t="str">
        <f t="shared" si="177"/>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173"/>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174"/>
        <v>0</v>
      </c>
      <c r="AB2306" s="228" t="str">
        <f t="shared" si="177"/>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173"/>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174"/>
        <v>0</v>
      </c>
      <c r="AB2307" s="228" t="str">
        <f t="shared" si="177"/>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173"/>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174"/>
        <v>0</v>
      </c>
      <c r="AB2308" s="228" t="str">
        <f t="shared" si="177"/>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ref="S2309:S2372" ca="1" si="178">IF(B2309="","",IF(ISERROR(MATCH($E2309,CL,0)),"Unknown",INDIRECT("'C'!$A$"&amp;MATCH($E2309,CL,0)+1)))</f>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ref="X2309:X2372" ca="1" si="179">IF(AND(C2309="Smelter not listed",OR(LEN(D2309)=0,LEN(E2309)=0)),1,0)</f>
        <v>0</v>
      </c>
      <c r="AB2309" s="228" t="str">
        <f t="shared" si="177"/>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178"/>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179"/>
        <v>0</v>
      </c>
      <c r="AB2310" s="228" t="str">
        <f t="shared" si="177"/>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178"/>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179"/>
        <v>0</v>
      </c>
      <c r="AB2311" s="228" t="str">
        <f t="shared" si="177"/>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178"/>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179"/>
        <v>0</v>
      </c>
      <c r="AB2312" s="228" t="str">
        <f t="shared" si="177"/>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178"/>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179"/>
        <v>0</v>
      </c>
      <c r="AB2313" s="228" t="str">
        <f t="shared" si="177"/>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178"/>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179"/>
        <v>0</v>
      </c>
      <c r="AB2314" s="228" t="str">
        <f t="shared" si="177"/>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178"/>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179"/>
        <v>0</v>
      </c>
      <c r="AB2315" s="228" t="str">
        <f t="shared" si="177"/>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178"/>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179"/>
        <v>0</v>
      </c>
      <c r="AB2316" s="228" t="str">
        <f t="shared" si="177"/>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178"/>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179"/>
        <v>0</v>
      </c>
      <c r="AB2317" s="228" t="str">
        <f t="shared" si="177"/>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178"/>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179"/>
        <v>0</v>
      </c>
      <c r="AB2318" s="228" t="str">
        <f t="shared" si="177"/>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178"/>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179"/>
        <v>0</v>
      </c>
      <c r="AB2319" s="228" t="str">
        <f t="shared" si="177"/>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178"/>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179"/>
        <v>0</v>
      </c>
      <c r="AB2320" s="228" t="str">
        <f t="shared" si="177"/>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178"/>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179"/>
        <v>0</v>
      </c>
      <c r="AB2321" s="228" t="str">
        <f t="shared" si="177"/>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178"/>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179"/>
        <v>0</v>
      </c>
      <c r="AB2322" s="228" t="str">
        <f t="shared" si="177"/>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178"/>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179"/>
        <v>0</v>
      </c>
      <c r="AB2323" s="228" t="str">
        <f t="shared" si="177"/>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178"/>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179"/>
        <v>0</v>
      </c>
      <c r="AB2324" s="228" t="str">
        <f t="shared" si="177"/>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178"/>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179"/>
        <v>0</v>
      </c>
      <c r="AB2325" s="228" t="str">
        <f t="shared" si="177"/>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178"/>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179"/>
        <v>0</v>
      </c>
      <c r="AB2326" s="228" t="str">
        <f t="shared" si="177"/>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178"/>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179"/>
        <v>0</v>
      </c>
      <c r="AB2327" s="228" t="str">
        <f t="shared" si="177"/>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178"/>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179"/>
        <v>0</v>
      </c>
      <c r="AB2328" s="228" t="str">
        <f t="shared" si="177"/>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178"/>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179"/>
        <v>0</v>
      </c>
      <c r="AB2329" s="228" t="str">
        <f t="shared" si="177"/>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178"/>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179"/>
        <v>0</v>
      </c>
      <c r="AB2330" s="228" t="str">
        <f t="shared" si="177"/>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178"/>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179"/>
        <v>0</v>
      </c>
      <c r="AB2331" s="228" t="str">
        <f t="shared" si="177"/>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178"/>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179"/>
        <v>0</v>
      </c>
      <c r="AB2332" s="228" t="str">
        <f t="shared" ref="AB2332:AB2362" si="180">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178"/>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179"/>
        <v>0</v>
      </c>
      <c r="AB2333" s="228" t="str">
        <f t="shared" si="180"/>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178"/>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179"/>
        <v>0</v>
      </c>
      <c r="AB2334" s="228" t="str">
        <f t="shared" si="180"/>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178"/>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179"/>
        <v>0</v>
      </c>
      <c r="AB2335" s="228" t="str">
        <f t="shared" si="180"/>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178"/>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179"/>
        <v>0</v>
      </c>
      <c r="AB2336" s="228" t="str">
        <f t="shared" si="180"/>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178"/>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179"/>
        <v>0</v>
      </c>
      <c r="AB2337" s="228" t="str">
        <f t="shared" si="180"/>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178"/>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179"/>
        <v>0</v>
      </c>
      <c r="AB2338" s="228" t="str">
        <f t="shared" si="180"/>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178"/>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179"/>
        <v>0</v>
      </c>
      <c r="AB2339" s="228" t="str">
        <f t="shared" si="180"/>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178"/>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179"/>
        <v>0</v>
      </c>
      <c r="AB2340" s="228" t="str">
        <f t="shared" si="180"/>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178"/>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179"/>
        <v>0</v>
      </c>
      <c r="AB2341" s="228" t="str">
        <f t="shared" si="180"/>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178"/>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179"/>
        <v>0</v>
      </c>
      <c r="AB2342" s="228" t="str">
        <f t="shared" si="180"/>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178"/>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179"/>
        <v>0</v>
      </c>
      <c r="AB2343" s="228" t="str">
        <f t="shared" si="180"/>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178"/>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179"/>
        <v>0</v>
      </c>
      <c r="AB2344" s="228" t="str">
        <f t="shared" si="180"/>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178"/>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179"/>
        <v>0</v>
      </c>
      <c r="AB2345" s="228" t="str">
        <f t="shared" si="180"/>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178"/>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179"/>
        <v>0</v>
      </c>
      <c r="AB2346" s="228" t="str">
        <f t="shared" si="180"/>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178"/>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179"/>
        <v>0</v>
      </c>
      <c r="AB2347" s="228" t="str">
        <f t="shared" si="180"/>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178"/>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179"/>
        <v>0</v>
      </c>
      <c r="AB2348" s="228" t="str">
        <f t="shared" si="180"/>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178"/>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179"/>
        <v>0</v>
      </c>
      <c r="AB2349" s="228" t="str">
        <f t="shared" si="180"/>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178"/>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179"/>
        <v>0</v>
      </c>
      <c r="AB2350" s="228" t="str">
        <f t="shared" si="180"/>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178"/>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179"/>
        <v>0</v>
      </c>
      <c r="AB2351" s="228" t="str">
        <f t="shared" si="180"/>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178"/>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179"/>
        <v>0</v>
      </c>
      <c r="AB2352" s="228" t="str">
        <f t="shared" si="180"/>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178"/>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179"/>
        <v>0</v>
      </c>
      <c r="AB2353" s="228" t="str">
        <f t="shared" si="180"/>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178"/>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179"/>
        <v>0</v>
      </c>
      <c r="AB2354" s="228" t="str">
        <f t="shared" si="180"/>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178"/>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179"/>
        <v>0</v>
      </c>
      <c r="AB2355" s="228" t="str">
        <f t="shared" si="180"/>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178"/>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179"/>
        <v>0</v>
      </c>
      <c r="AB2356" s="228" t="str">
        <f t="shared" si="180"/>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178"/>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179"/>
        <v>0</v>
      </c>
      <c r="AB2357" s="228" t="str">
        <f t="shared" si="180"/>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178"/>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179"/>
        <v>0</v>
      </c>
      <c r="AB2358" s="228" t="str">
        <f t="shared" si="180"/>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178"/>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179"/>
        <v>0</v>
      </c>
      <c r="AB2359" s="228" t="str">
        <f t="shared" si="180"/>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178"/>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179"/>
        <v>0</v>
      </c>
      <c r="AB2360" s="228" t="str">
        <f t="shared" si="180"/>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178"/>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179"/>
        <v>0</v>
      </c>
      <c r="AB2361" s="228" t="str">
        <f t="shared" si="180"/>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178"/>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179"/>
        <v>0</v>
      </c>
      <c r="AB2362" s="228" t="str">
        <f t="shared" si="180"/>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178"/>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179"/>
        <v>0</v>
      </c>
      <c r="AB2363" s="228" t="str">
        <f t="shared" ref="AB2363" si="181">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178"/>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179"/>
        <v>0</v>
      </c>
      <c r="AB2364" s="228" t="str">
        <f t="shared" ref="AB2364:AB2395" si="182">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178"/>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179"/>
        <v>0</v>
      </c>
      <c r="AB2365" s="228" t="str">
        <f t="shared" si="18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178"/>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179"/>
        <v>0</v>
      </c>
      <c r="AB2366" s="228" t="str">
        <f t="shared" si="18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178"/>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179"/>
        <v>0</v>
      </c>
      <c r="AB2367" s="228" t="str">
        <f t="shared" si="18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178"/>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179"/>
        <v>0</v>
      </c>
      <c r="AB2368" s="228" t="str">
        <f t="shared" si="18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178"/>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179"/>
        <v>0</v>
      </c>
      <c r="AB2369" s="228" t="str">
        <f t="shared" si="18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178"/>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179"/>
        <v>0</v>
      </c>
      <c r="AB2370" s="228" t="str">
        <f t="shared" si="18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178"/>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179"/>
        <v>0</v>
      </c>
      <c r="AB2371" s="228" t="str">
        <f t="shared" si="18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178"/>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179"/>
        <v>0</v>
      </c>
      <c r="AB2372" s="228" t="str">
        <f t="shared" si="18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ref="S2373:S2436" ca="1" si="183">IF(B2373="","",IF(ISERROR(MATCH($E2373,CL,0)),"Unknown",INDIRECT("'C'!$A$"&amp;MATCH($E2373,CL,0)+1)))</f>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ref="X2373:X2436" ca="1" si="184">IF(AND(C2373="Smelter not listed",OR(LEN(D2373)=0,LEN(E2373)=0)),1,0)</f>
        <v>0</v>
      </c>
      <c r="AB2373" s="228" t="str">
        <f t="shared" si="18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18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184"/>
        <v>0</v>
      </c>
      <c r="AB2374" s="228" t="str">
        <f t="shared" si="18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183"/>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184"/>
        <v>0</v>
      </c>
      <c r="AB2375" s="228" t="str">
        <f t="shared" si="18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183"/>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184"/>
        <v>0</v>
      </c>
      <c r="AB2376" s="228" t="str">
        <f t="shared" si="18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183"/>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184"/>
        <v>0</v>
      </c>
      <c r="AB2377" s="228" t="str">
        <f t="shared" si="18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183"/>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184"/>
        <v>0</v>
      </c>
      <c r="AB2378" s="228" t="str">
        <f t="shared" si="18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183"/>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184"/>
        <v>0</v>
      </c>
      <c r="AB2379" s="228" t="str">
        <f t="shared" si="18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183"/>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184"/>
        <v>0</v>
      </c>
      <c r="AB2380" s="228" t="str">
        <f t="shared" si="18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183"/>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184"/>
        <v>0</v>
      </c>
      <c r="AB2381" s="228" t="str">
        <f t="shared" si="18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183"/>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184"/>
        <v>0</v>
      </c>
      <c r="AB2382" s="228" t="str">
        <f t="shared" si="18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183"/>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184"/>
        <v>0</v>
      </c>
      <c r="AB2383" s="228" t="str">
        <f t="shared" si="18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183"/>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184"/>
        <v>0</v>
      </c>
      <c r="AB2384" s="228" t="str">
        <f t="shared" si="18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183"/>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184"/>
        <v>0</v>
      </c>
      <c r="AB2385" s="228" t="str">
        <f t="shared" si="18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183"/>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184"/>
        <v>0</v>
      </c>
      <c r="AB2386" s="228" t="str">
        <f t="shared" si="18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183"/>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184"/>
        <v>0</v>
      </c>
      <c r="AB2387" s="228" t="str">
        <f t="shared" si="18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183"/>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184"/>
        <v>0</v>
      </c>
      <c r="AB2388" s="228" t="str">
        <f t="shared" si="182"/>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183"/>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184"/>
        <v>0</v>
      </c>
      <c r="AB2389" s="228" t="str">
        <f t="shared" si="182"/>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183"/>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184"/>
        <v>0</v>
      </c>
      <c r="AB2390" s="228" t="str">
        <f t="shared" si="182"/>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183"/>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184"/>
        <v>0</v>
      </c>
      <c r="AB2391" s="228" t="str">
        <f t="shared" si="182"/>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183"/>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184"/>
        <v>0</v>
      </c>
      <c r="AB2392" s="228" t="str">
        <f t="shared" si="182"/>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183"/>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184"/>
        <v>0</v>
      </c>
      <c r="AB2393" s="228" t="str">
        <f t="shared" si="182"/>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183"/>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184"/>
        <v>0</v>
      </c>
      <c r="AB2394" s="228" t="str">
        <f t="shared" si="182"/>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183"/>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184"/>
        <v>0</v>
      </c>
      <c r="AB2395" s="228" t="str">
        <f t="shared" si="182"/>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183"/>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184"/>
        <v>0</v>
      </c>
      <c r="AB2396" s="228" t="str">
        <f t="shared" ref="AB2396:AB2426" si="185">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183"/>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184"/>
        <v>0</v>
      </c>
      <c r="AB2397" s="228" t="str">
        <f t="shared" si="18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183"/>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184"/>
        <v>0</v>
      </c>
      <c r="AB2398" s="228" t="str">
        <f t="shared" si="18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183"/>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184"/>
        <v>0</v>
      </c>
      <c r="AB2399" s="228" t="str">
        <f t="shared" si="18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183"/>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184"/>
        <v>0</v>
      </c>
      <c r="AB2400" s="228" t="str">
        <f t="shared" si="18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183"/>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184"/>
        <v>0</v>
      </c>
      <c r="AB2401" s="228" t="str">
        <f t="shared" si="18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183"/>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184"/>
        <v>0</v>
      </c>
      <c r="AB2402" s="228" t="str">
        <f t="shared" si="18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183"/>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184"/>
        <v>0</v>
      </c>
      <c r="AB2403" s="228" t="str">
        <f t="shared" si="18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183"/>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184"/>
        <v>0</v>
      </c>
      <c r="AB2404" s="228" t="str">
        <f t="shared" si="18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183"/>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184"/>
        <v>0</v>
      </c>
      <c r="AB2405" s="228" t="str">
        <f t="shared" si="18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183"/>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184"/>
        <v>0</v>
      </c>
      <c r="AB2406" s="228" t="str">
        <f t="shared" si="18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183"/>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184"/>
        <v>0</v>
      </c>
      <c r="AB2407" s="228" t="str">
        <f t="shared" si="18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183"/>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184"/>
        <v>0</v>
      </c>
      <c r="AB2408" s="228" t="str">
        <f t="shared" si="18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183"/>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184"/>
        <v>0</v>
      </c>
      <c r="AB2409" s="228" t="str">
        <f t="shared" si="18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183"/>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184"/>
        <v>0</v>
      </c>
      <c r="AB2410" s="228" t="str">
        <f t="shared" si="18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183"/>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184"/>
        <v>0</v>
      </c>
      <c r="AB2411" s="228" t="str">
        <f t="shared" si="18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183"/>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184"/>
        <v>0</v>
      </c>
      <c r="AB2412" s="228" t="str">
        <f t="shared" si="18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183"/>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184"/>
        <v>0</v>
      </c>
      <c r="AB2413" s="228" t="str">
        <f t="shared" si="18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183"/>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184"/>
        <v>0</v>
      </c>
      <c r="AB2414" s="228" t="str">
        <f t="shared" si="18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183"/>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184"/>
        <v>0</v>
      </c>
      <c r="AB2415" s="228" t="str">
        <f t="shared" si="18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183"/>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184"/>
        <v>0</v>
      </c>
      <c r="AB2416" s="228" t="str">
        <f t="shared" si="18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183"/>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184"/>
        <v>0</v>
      </c>
      <c r="AB2417" s="228" t="str">
        <f t="shared" si="18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183"/>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184"/>
        <v>0</v>
      </c>
      <c r="AB2418" s="228" t="str">
        <f t="shared" si="18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183"/>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184"/>
        <v>0</v>
      </c>
      <c r="AB2419" s="228" t="str">
        <f t="shared" si="185"/>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183"/>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184"/>
        <v>0</v>
      </c>
      <c r="AB2420" s="228" t="str">
        <f t="shared" si="185"/>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183"/>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184"/>
        <v>0</v>
      </c>
      <c r="AB2421" s="228" t="str">
        <f t="shared" si="185"/>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183"/>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184"/>
        <v>0</v>
      </c>
      <c r="AB2422" s="228" t="str">
        <f t="shared" si="185"/>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183"/>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184"/>
        <v>0</v>
      </c>
      <c r="AB2423" s="228" t="str">
        <f t="shared" si="185"/>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183"/>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184"/>
        <v>0</v>
      </c>
      <c r="AB2424" s="228" t="str">
        <f t="shared" si="185"/>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183"/>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184"/>
        <v>0</v>
      </c>
      <c r="AB2425" s="228" t="str">
        <f t="shared" si="185"/>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183"/>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184"/>
        <v>0</v>
      </c>
      <c r="AB2426" s="228" t="str">
        <f t="shared" si="185"/>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183"/>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184"/>
        <v>0</v>
      </c>
      <c r="AB2427" s="228" t="str">
        <f t="shared" ref="AB2427" si="18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183"/>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184"/>
        <v>0</v>
      </c>
      <c r="AB2428" s="228" t="str">
        <f t="shared" ref="AB2428:AB2459" si="18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183"/>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184"/>
        <v>0</v>
      </c>
      <c r="AB2429" s="228" t="str">
        <f t="shared" si="18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183"/>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184"/>
        <v>0</v>
      </c>
      <c r="AB2430" s="228" t="str">
        <f t="shared" si="18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183"/>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184"/>
        <v>0</v>
      </c>
      <c r="AB2431" s="228" t="str">
        <f t="shared" si="18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183"/>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184"/>
        <v>0</v>
      </c>
      <c r="AB2432" s="228" t="str">
        <f t="shared" si="18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183"/>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184"/>
        <v>0</v>
      </c>
      <c r="AB2433" s="228" t="str">
        <f t="shared" si="18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183"/>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184"/>
        <v>0</v>
      </c>
      <c r="AB2434" s="228" t="str">
        <f t="shared" si="18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183"/>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184"/>
        <v>0</v>
      </c>
      <c r="AB2435" s="228" t="str">
        <f t="shared" si="18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183"/>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184"/>
        <v>0</v>
      </c>
      <c r="AB2436" s="228" t="str">
        <f t="shared" si="18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ref="S2437:S2504" ca="1" si="188">IF(B2437="","",IF(ISERROR(MATCH($E2437,CL,0)),"Unknown",INDIRECT("'C'!$A$"&amp;MATCH($E2437,CL,0)+1)))</f>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ref="X2437:X2492" ca="1" si="189">IF(AND(C2437="Smelter not listed",OR(LEN(D2437)=0,LEN(E2437)=0)),1,0)</f>
        <v>0</v>
      </c>
      <c r="AB2437" s="228" t="str">
        <f t="shared" si="18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18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189"/>
        <v>0</v>
      </c>
      <c r="AB2438" s="228" t="str">
        <f t="shared" si="18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18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189"/>
        <v>0</v>
      </c>
      <c r="AB2439" s="228" t="str">
        <f t="shared" si="18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18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189"/>
        <v>0</v>
      </c>
      <c r="AB2440" s="228" t="str">
        <f t="shared" si="18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18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189"/>
        <v>0</v>
      </c>
      <c r="AB2441" s="228" t="str">
        <f t="shared" si="18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18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189"/>
        <v>0</v>
      </c>
      <c r="AB2442" s="228" t="str">
        <f t="shared" si="18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18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189"/>
        <v>0</v>
      </c>
      <c r="AB2443" s="228" t="str">
        <f t="shared" si="18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18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189"/>
        <v>0</v>
      </c>
      <c r="AB2444" s="228" t="str">
        <f t="shared" si="18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18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189"/>
        <v>0</v>
      </c>
      <c r="AB2445" s="228" t="str">
        <f t="shared" si="18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18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189"/>
        <v>0</v>
      </c>
      <c r="AB2446" s="228" t="str">
        <f t="shared" si="18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18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189"/>
        <v>0</v>
      </c>
      <c r="AB2447" s="228" t="str">
        <f t="shared" si="18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18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189"/>
        <v>0</v>
      </c>
      <c r="AB2448" s="228" t="str">
        <f t="shared" si="18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18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189"/>
        <v>0</v>
      </c>
      <c r="AB2449" s="228" t="str">
        <f t="shared" si="18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18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189"/>
        <v>0</v>
      </c>
      <c r="AB2450" s="228" t="str">
        <f t="shared" si="18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18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189"/>
        <v>0</v>
      </c>
      <c r="AB2451" s="228" t="str">
        <f t="shared" si="18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18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189"/>
        <v>0</v>
      </c>
      <c r="AB2452" s="228" t="str">
        <f t="shared" si="18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18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189"/>
        <v>0</v>
      </c>
      <c r="AB2453" s="228" t="str">
        <f t="shared" si="18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18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189"/>
        <v>0</v>
      </c>
      <c r="AB2454" s="228" t="str">
        <f t="shared" si="18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18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189"/>
        <v>0</v>
      </c>
      <c r="AB2455" s="228" t="str">
        <f t="shared" si="18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18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189"/>
        <v>0</v>
      </c>
      <c r="AB2456" s="228" t="str">
        <f t="shared" si="18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18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189"/>
        <v>0</v>
      </c>
      <c r="AB2457" s="228" t="str">
        <f t="shared" si="18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18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189"/>
        <v>0</v>
      </c>
      <c r="AB2458" s="228" t="str">
        <f t="shared" si="18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18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189"/>
        <v>0</v>
      </c>
      <c r="AB2459" s="228" t="str">
        <f t="shared" si="18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18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189"/>
        <v>0</v>
      </c>
      <c r="AB2460" s="228" t="str">
        <f t="shared" ref="AB2460:AB2490" si="19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18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189"/>
        <v>0</v>
      </c>
      <c r="AB2461" s="228" t="str">
        <f t="shared" si="19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18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189"/>
        <v>0</v>
      </c>
      <c r="AB2462" s="228" t="str">
        <f t="shared" si="19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18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189"/>
        <v>0</v>
      </c>
      <c r="AB2463" s="228" t="str">
        <f t="shared" si="19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18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189"/>
        <v>0</v>
      </c>
      <c r="AB2464" s="228" t="str">
        <f t="shared" si="19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18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189"/>
        <v>0</v>
      </c>
      <c r="AB2465" s="228" t="str">
        <f t="shared" si="19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18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189"/>
        <v>0</v>
      </c>
      <c r="AB2466" s="228" t="str">
        <f t="shared" si="19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18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189"/>
        <v>0</v>
      </c>
      <c r="AB2467" s="228" t="str">
        <f t="shared" si="19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18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189"/>
        <v>0</v>
      </c>
      <c r="AB2468" s="228" t="str">
        <f t="shared" si="19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18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189"/>
        <v>0</v>
      </c>
      <c r="AB2469" s="228" t="str">
        <f t="shared" si="19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18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189"/>
        <v>0</v>
      </c>
      <c r="AB2470" s="228" t="str">
        <f t="shared" si="19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18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189"/>
        <v>0</v>
      </c>
      <c r="AB2471" s="228" t="str">
        <f t="shared" si="19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18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189"/>
        <v>0</v>
      </c>
      <c r="AB2472" s="228" t="str">
        <f t="shared" si="19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18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189"/>
        <v>0</v>
      </c>
      <c r="AB2473" s="228" t="str">
        <f t="shared" si="19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18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189"/>
        <v>0</v>
      </c>
      <c r="AB2474" s="228" t="str">
        <f t="shared" si="19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18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189"/>
        <v>0</v>
      </c>
      <c r="AB2475" s="228" t="str">
        <f t="shared" si="19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18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189"/>
        <v>0</v>
      </c>
      <c r="AB2476" s="228" t="str">
        <f t="shared" si="19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18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189"/>
        <v>0</v>
      </c>
      <c r="AB2477" s="228" t="str">
        <f t="shared" si="19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18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189"/>
        <v>0</v>
      </c>
      <c r="AB2478" s="228" t="str">
        <f t="shared" si="19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18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189"/>
        <v>0</v>
      </c>
      <c r="AB2479" s="228" t="str">
        <f t="shared" si="19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18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189"/>
        <v>0</v>
      </c>
      <c r="AB2480" s="228" t="str">
        <f t="shared" si="19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18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189"/>
        <v>0</v>
      </c>
      <c r="AB2481" s="228" t="str">
        <f t="shared" si="19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18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189"/>
        <v>0</v>
      </c>
      <c r="AB2482" s="228" t="str">
        <f t="shared" si="19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18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189"/>
        <v>0</v>
      </c>
      <c r="AB2483" s="228" t="str">
        <f t="shared" si="19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18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189"/>
        <v>0</v>
      </c>
      <c r="AB2484" s="228" t="str">
        <f t="shared" si="19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18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189"/>
        <v>0</v>
      </c>
      <c r="AB2485" s="228" t="str">
        <f t="shared" si="19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18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189"/>
        <v>0</v>
      </c>
      <c r="AB2486" s="228" t="str">
        <f t="shared" si="19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18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189"/>
        <v>0</v>
      </c>
      <c r="AB2487" s="228" t="str">
        <f t="shared" si="19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18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189"/>
        <v>0</v>
      </c>
      <c r="AB2488" s="228" t="str">
        <f t="shared" si="19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18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189"/>
        <v>0</v>
      </c>
      <c r="AB2489" s="228" t="str">
        <f t="shared" si="19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18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189"/>
        <v>0</v>
      </c>
      <c r="AB2490" s="228" t="str">
        <f t="shared" si="19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188"/>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189"/>
        <v>0</v>
      </c>
      <c r="AB2491" s="228" t="str">
        <f t="shared" ref="AB2491" si="19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188"/>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18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188"/>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188"/>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188"/>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188"/>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188"/>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188"/>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188"/>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188"/>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188"/>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188"/>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188"/>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188"/>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C6E5E24-D5DD-4607-A7A3-522255278E1F}"/>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RBB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RBB's internally added process.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Robert Ortoft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RORTOFT@RBBSYSTEMS.COM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330-567-2906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330-567-2906</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RORTOFT@RBBSYSTEMS.COM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No</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Robert Ortoft</cp:lastModifiedBy>
  <cp:lastPrinted>2015-04-21T20:47:43Z</cp:lastPrinted>
  <dcterms:created xsi:type="dcterms:W3CDTF">2010-06-21T21:00:23Z</dcterms:created>
  <dcterms:modified xsi:type="dcterms:W3CDTF">2023-08-14T13:35:16Z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